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/>
  <mc:AlternateContent xmlns:mc="http://schemas.openxmlformats.org/markup-compatibility/2006">
    <mc:Choice Requires="x15">
      <x15ac:absPath xmlns:x15ac="http://schemas.microsoft.com/office/spreadsheetml/2010/11/ac" url="C:\Users\icasalegno\Desktop\"/>
    </mc:Choice>
  </mc:AlternateContent>
  <xr:revisionPtr revIDLastSave="0" documentId="13_ncr:1_{A9D6187A-D0A2-4925-9FF9-C1D4DF017AA3}" xr6:coauthVersionLast="36" xr6:coauthVersionMax="36" xr10:uidLastSave="{00000000-0000-0000-0000-000000000000}"/>
  <bookViews>
    <workbookView xWindow="0" yWindow="0" windowWidth="14280" windowHeight="7380" tabRatio="500" xr2:uid="{00000000-000D-0000-FFFF-FFFF00000000}"/>
  </bookViews>
  <sheets>
    <sheet name="Notice" sheetId="7" r:id="rId1"/>
    <sheet name="Base de données" sheetId="3" r:id="rId2"/>
    <sheet name="Grille à compléter" sheetId="2" r:id="rId3"/>
    <sheet name="Radar" sheetId="6" r:id="rId4"/>
  </sheets>
  <definedNames>
    <definedName name="_xlnm._FilterDatabase" localSheetId="2" hidden="1">'Grille à compléter'!$A$3:$C$26</definedName>
  </definedNames>
  <calcPr calcId="191029"/>
</workbook>
</file>

<file path=xl/calcChain.xml><?xml version="1.0" encoding="utf-8"?>
<calcChain xmlns="http://schemas.openxmlformats.org/spreadsheetml/2006/main">
  <c r="E26" i="2" l="1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Pascal Boyries</author>
  </authors>
  <commentList>
    <comment ref="B54" authorId="0" shapeId="0" xr:uid="{B08088D5-9FD6-46C9-967B-ED8055432A67}">
      <text>
        <r>
          <rPr>
            <b/>
            <sz val="9"/>
            <color indexed="8"/>
            <rFont val="Calibri"/>
            <family val="2"/>
          </rPr>
          <t xml:space="preserve">Pascal Boyries:
</t>
        </r>
        <r>
          <rPr>
            <sz val="9"/>
            <color indexed="8"/>
            <rFont val="Calibri"/>
            <family val="2"/>
          </rPr>
          <t>Rubrique démarche participative de la grille Région</t>
        </r>
      </text>
    </comment>
    <comment ref="B59" authorId="0" shapeId="0" xr:uid="{FECD3B79-6542-47C6-AB8A-946C32C762C7}">
      <text>
        <r>
          <rPr>
            <b/>
            <sz val="9"/>
            <color indexed="8"/>
            <rFont val="Calibri"/>
            <family val="2"/>
          </rPr>
          <t xml:space="preserve">Pascal Boyries:
</t>
        </r>
        <r>
          <rPr>
            <sz val="12"/>
            <color indexed="8"/>
            <rFont val="Calibri"/>
            <family val="2"/>
          </rPr>
          <t>Regroupé avec l'énergie dans la grille région</t>
        </r>
      </text>
    </comment>
    <comment ref="B64" authorId="0" shapeId="0" xr:uid="{00AA2E1C-546C-4559-90D7-FA01EFB3DCCA}">
      <text>
        <r>
          <rPr>
            <b/>
            <sz val="9"/>
            <color indexed="8"/>
            <rFont val="Calibri"/>
            <family val="2"/>
          </rPr>
          <t xml:space="preserve">Pascal Boyries:
</t>
        </r>
        <r>
          <rPr>
            <sz val="9"/>
            <color indexed="8"/>
            <rFont val="Calibri"/>
            <family val="2"/>
          </rPr>
          <t>Regroupé avec l'eau dans la grille région</t>
        </r>
      </text>
    </comment>
    <comment ref="C77" authorId="1" shapeId="0" xr:uid="{00000000-0006-0000-0300-000001000000}">
      <text>
        <r>
          <rPr>
            <sz val="10"/>
            <rFont val="Arial"/>
            <family val="2"/>
            <charset val="204"/>
          </rPr>
          <t>Pascal Boyries:</t>
        </r>
        <r>
          <rPr>
            <sz val="9"/>
            <color indexed="81"/>
            <rFont val="Arial"/>
            <family val="2"/>
            <charset val="204"/>
          </rPr>
          <t xml:space="preserve">
</t>
        </r>
      </text>
    </comment>
    <comment ref="B84" authorId="0" shapeId="0" xr:uid="{C6A6B3DE-49FA-43AF-B50A-9A72E4087441}">
      <text>
        <r>
          <rPr>
            <sz val="12"/>
            <color indexed="8"/>
            <rFont val="Calibri"/>
            <family val="2"/>
          </rPr>
          <t xml:space="preserve">Pascal Boyries:
</t>
        </r>
        <r>
          <rPr>
            <sz val="9"/>
            <color indexed="8"/>
            <rFont val="Calibri"/>
            <family val="2"/>
          </rPr>
          <t>Absent dans la grille porposée par la région</t>
        </r>
      </text>
    </comment>
    <comment ref="B89" authorId="0" shapeId="0" xr:uid="{1DEB1AE5-F288-49DA-9F37-C7556F39CA6A}">
      <text>
        <r>
          <rPr>
            <sz val="12"/>
            <color indexed="8"/>
            <rFont val="Calibri"/>
            <family val="2"/>
          </rPr>
          <t xml:space="preserve">Pascal Boyries:
</t>
        </r>
        <r>
          <rPr>
            <sz val="9"/>
            <color indexed="8"/>
            <rFont val="Calibri"/>
            <family val="2"/>
          </rPr>
          <t>Absent dans la grille proposée par la région</t>
        </r>
      </text>
    </comment>
  </commentList>
</comments>
</file>

<file path=xl/sharedStrings.xml><?xml version="1.0" encoding="utf-8"?>
<sst xmlns="http://schemas.openxmlformats.org/spreadsheetml/2006/main" count="283" uniqueCount="152">
  <si>
    <t>Thématiques générales</t>
  </si>
  <si>
    <t>Niveau</t>
  </si>
  <si>
    <t xml:space="preserve">Evaluation </t>
  </si>
  <si>
    <t>Acquis cognitifs</t>
  </si>
  <si>
    <t>GOUVERNANCE</t>
  </si>
  <si>
    <t>Le pilotage</t>
  </si>
  <si>
    <t>La formation des équipes</t>
  </si>
  <si>
    <t>Implication des élèves</t>
  </si>
  <si>
    <t>GESTION</t>
  </si>
  <si>
    <t>Eau</t>
  </si>
  <si>
    <t>Energie</t>
  </si>
  <si>
    <t>Déchets</t>
  </si>
  <si>
    <t>Alimentation</t>
  </si>
  <si>
    <t>Déplacements</t>
  </si>
  <si>
    <t>Biodiversité</t>
  </si>
  <si>
    <t>L'essentiel des achats a fait l'objet d'une prise en compte du DD</t>
  </si>
  <si>
    <t>TERRITOIRE</t>
  </si>
  <si>
    <t>Partenariats</t>
  </si>
  <si>
    <t>Solidarité</t>
  </si>
  <si>
    <t>Risques</t>
  </si>
  <si>
    <t>Approches de la démarche</t>
  </si>
  <si>
    <t>Stratégies d'apprentissage</t>
  </si>
  <si>
    <t>La coordination</t>
  </si>
  <si>
    <t>Il existe un état des lieux et des actions ponctuelles d'économie</t>
  </si>
  <si>
    <t>Des économies sont réalisées sur le long terme</t>
  </si>
  <si>
    <t>On observe une réduction de la production de déchets, la valorisation et le tri ont des résultats positifs, notamment sur le gaspillage alimentaire</t>
  </si>
  <si>
    <t>Il existe un état des lieux ou des actions relatives à l'écomobilité</t>
  </si>
  <si>
    <t>APPRENTISSAGES</t>
  </si>
  <si>
    <t>Climat scolaire</t>
  </si>
  <si>
    <t>Inscription dans les territoires</t>
  </si>
  <si>
    <t>Solidarité internationale</t>
  </si>
  <si>
    <t>Amélioration des pratiques</t>
  </si>
  <si>
    <t>Quelques achats font l'objet d'une prise en compte du DD</t>
  </si>
  <si>
    <t>L'EDD est un moyen d'agir sur le climat scolaire</t>
  </si>
  <si>
    <t>Apprentissages</t>
  </si>
  <si>
    <t>Gouvernance</t>
  </si>
  <si>
    <t>Gestion</t>
  </si>
  <si>
    <t>Territoire</t>
  </si>
  <si>
    <t>Choisir parmi la liste</t>
  </si>
  <si>
    <t>Des actions ont un impact sur le climat scolaire</t>
  </si>
  <si>
    <t>Une action au moins fédère tous les membres de la communauté scolaire</t>
  </si>
  <si>
    <t>Il existe des opérations de sensibilisation sur l'alimentation et la santé impliquant plusieurs types de personnels</t>
  </si>
  <si>
    <t>Sous thématiques</t>
  </si>
  <si>
    <t>Eléments explicatifs</t>
  </si>
  <si>
    <t>Les approches de la démarche</t>
  </si>
  <si>
    <t xml:space="preserve">L'évaluation </t>
  </si>
  <si>
    <t>Les acquis cognitifs</t>
  </si>
  <si>
    <t>L'implication des élèves</t>
  </si>
  <si>
    <t>L'eau</t>
  </si>
  <si>
    <t>L'énergie</t>
  </si>
  <si>
    <t>Les déchets</t>
  </si>
  <si>
    <t>L'alimentation</t>
  </si>
  <si>
    <t>Les déplacements</t>
  </si>
  <si>
    <t>La biodiversité</t>
  </si>
  <si>
    <t>L'amélioration des pratiques</t>
  </si>
  <si>
    <t>L'inscription dans les territoires</t>
  </si>
  <si>
    <t>La solidarité</t>
  </si>
  <si>
    <t>La solidarité internationale</t>
  </si>
  <si>
    <t>Les risques</t>
  </si>
  <si>
    <t>Action non engagée</t>
  </si>
  <si>
    <t>Pas d'approche du DD en cours</t>
  </si>
  <si>
    <t>L'EDD ne fait pas l'objet d'évaluation</t>
  </si>
  <si>
    <t>Aucune communication engagée sur l'EDD</t>
  </si>
  <si>
    <t>Aucun membre du personnel n'est formé sur l'EDD ou le DD</t>
  </si>
  <si>
    <t>Le lien entre l'EDD et le climat scolaire n'est pas appréhendé</t>
  </si>
  <si>
    <t>Les élèves ne sont pas impliqués</t>
  </si>
  <si>
    <t>Le climat scolaire</t>
  </si>
  <si>
    <t>La politique d'achat des équipements et fournitures</t>
  </si>
  <si>
    <t>Les partenariats</t>
  </si>
  <si>
    <t>Les stratégies d'apprentissage</t>
  </si>
  <si>
    <t>Des économies et des actions sur la préservation de la ressource (en qualité et quantité) sont réalisées sur le long terme</t>
  </si>
  <si>
    <t>Il existe un état des lieux des déchets et des actions en matière de réduction, tri et valorisation des déchets</t>
  </si>
  <si>
    <t>Il existe un état des lieux et des actions ponctuelles d'économies d'énergie</t>
  </si>
  <si>
    <t>Le débat argumenté et/ou la discussion à visées philosophiques est pratiqué par les élèves notamment dans le cadre de l'EMC.</t>
  </si>
  <si>
    <t>Dans l'école, l'élève est en situation d'être acteur dans des projets et/ou force de proposition.</t>
  </si>
  <si>
    <t>Pas de pratique  du débat</t>
  </si>
  <si>
    <t>Les projets EDD sont pluridisciplinaires et/ou interdisciplinaires et intègrent les trois dimensions du DD sont mis en œuvre</t>
  </si>
  <si>
    <t>Des projets dans le champ du DD ou d'EDD sont mis en œuvre.</t>
  </si>
  <si>
    <t>Les élèves sont amenés à échanger et discuter de questions relevant du DD.</t>
  </si>
  <si>
    <t>Des évaluations des élèves portent sur des compétences transversales et des connaissances du champ de l'EDD</t>
  </si>
  <si>
    <t>Les élèves peuvent citer quelques notions principales du DD</t>
  </si>
  <si>
    <t>Les élèves  peuvent argumenter en s'appuyant sur des contenus scientifiques</t>
  </si>
  <si>
    <t>Les élèves peuvent citer quelques notions principales du DD et ses 3 piliers</t>
  </si>
  <si>
    <t>L'EDD et/ou le DD est inscrit au projet d'école et un professeur ou un groupe compile les actions</t>
  </si>
  <si>
    <t>Le DD est absent du Projet d'école, il n'y a pas de comité de pilotage</t>
  </si>
  <si>
    <t xml:space="preserve">Plusieurs personnes coopèrent pour construire les projets/le parcours EDD </t>
  </si>
  <si>
    <t>Un enseignant a suivi un ou des stages EDD (et/ou enseigner autrement, produire autrement, innovation pédagogique...)</t>
  </si>
  <si>
    <t>Coordination non engagée</t>
  </si>
  <si>
    <t>Le référent EDD est reconnu par la communauté éducative et la commune</t>
  </si>
  <si>
    <t>Les élèves sont à l'initiative et portent des propositions auprès des instances de pilotage</t>
  </si>
  <si>
    <t>Un Plan de déplacement est opérationnel: les modes de déplacement doux sont privilégiés par l'ensemble des membres de la communauté éducative</t>
  </si>
  <si>
    <t>Les actions d'EDD sont conduites à l'échelle du territoire local ou régional</t>
  </si>
  <si>
    <t>L'intervention de partenaires variés est co-construite; ils interviennent de façon croisée sur un projet ou un parcours; un recul critique sur les interventions est proposé aux élèves.</t>
  </si>
  <si>
    <t>L'école entretient des relations durables de solidarité à destination d'acteurs de son territoire</t>
  </si>
  <si>
    <t>L'école conduit des actions ponctuelles de solidarité à destination d'acteurs de son territoire</t>
  </si>
  <si>
    <t>L'école conduit ou a déjà conduit une action ponctuelle de solidarité à destination d'acteurs de son territoire</t>
  </si>
  <si>
    <t>Des actions communes de solidarité internationale sont conduites avec le partenaire étranger sur le long terme</t>
  </si>
  <si>
    <t>Les exercices obligatoires de prévention sont l'occasion d'évoquer ponctuellement la question des risques</t>
  </si>
  <si>
    <t>Les actions  dans le champ du DD sont compilées par l'enseignant qui les a menées</t>
  </si>
  <si>
    <t>L'école communique en interne sur sa consommation et met en place une politique d'économies de l'eau</t>
  </si>
  <si>
    <t>L'école communique en interne sur sa consommation et met en place une politique d'économies d'énergie</t>
  </si>
  <si>
    <t>L'école communique en interne et met en place une politique de réduction en amont et en aval, de tri et/ou de valorisation</t>
  </si>
  <si>
    <t>L'école communique pour aider au choix d'un meilleur équilibre alimentaire quels que soient les régimes alimentaires</t>
  </si>
  <si>
    <t xml:space="preserve">L'école bénéficie d'une restauratiopn qui intègre de façon régulière du bio, des circuits courts ou des produits locaux, des produits issus du commerce équitable  </t>
  </si>
  <si>
    <t>Il existe des actions ponctuelles sur la biodiversité et sa préservation dans l'école</t>
  </si>
  <si>
    <t>Les actions conduites avec la participation de l'école donnent des résultats tangibles</t>
  </si>
  <si>
    <t>L'école suit les recommandations nationales/régionales en matière de développement durable</t>
  </si>
  <si>
    <t>L'école est sur des éco gestes</t>
  </si>
  <si>
    <t>L'école propose des actions innovantes dans le domaine de l'organisation et du fonctionnement</t>
  </si>
  <si>
    <t>L'école partage ses innovations dans le domaine de l'organisation et du fonctionnement de l'établissement</t>
  </si>
  <si>
    <t>L'école entretient des relations partenariales régulières avec les acteurs de son territoire</t>
  </si>
  <si>
    <t>L'école participe à un réseau d'établissements (autres écoles, collèges de secteur) sur des problématiques DD ou EDD</t>
  </si>
  <si>
    <t>Un partenaire intervient de façon isolée lors d'une visite sur le terrain ou en classe dans le cadre d'une action ou d'un projet</t>
  </si>
  <si>
    <t>Des partenaires variés interviennent sans connexion lors d'une visite ou en classe dans le cadre d'une action ou d'un projet</t>
  </si>
  <si>
    <t>L'école conduit ou  déjà conduit une ou des action(s) ponctuelle(s) de solidarité internationale</t>
  </si>
  <si>
    <t>L'école a noué un partenariat avec un établissement à l'étranger et échange ponctuellement avec lui</t>
  </si>
  <si>
    <t>Les exercices obligatoires de prévention intègrent une dimension éducative (PPMS …)</t>
  </si>
  <si>
    <t>L'école participe à la politique de gestion des risques inscrite dans son territoire avec une dimension d'éducation des élèves à la sécurité et à la responsabilité.</t>
  </si>
  <si>
    <t>Ni le DD, ni l'EDD n'est inscrit au projet d'école mais un professeur ou un groupe compile les actions</t>
  </si>
  <si>
    <t>L'EDD et/ou le DD est inscrit au projet d'école, un comité de pilotage représentatif et diversifié met en cohérence les projets EDD de l'école</t>
  </si>
  <si>
    <t>Plusieurs personnes de statuts différents apportent leurs compétences aux projets/parcours EDD dans une réelle dynamique d'école</t>
  </si>
  <si>
    <t>L'EDD n'est pas portée dans l'école</t>
  </si>
  <si>
    <t>L'école communique en interne sur ses projets</t>
  </si>
  <si>
    <t>L'école communique à destination de la DSDEN, de la commune et de ses partenaires (collège, associations etc)</t>
  </si>
  <si>
    <t>L'équipe enseignante voire le personnel de la commune intervenant dans l'école a suivi un stage EDD ou DD</t>
  </si>
  <si>
    <t>L'école s'engage dans un processus intercatégoriel de formation sur l'EDD à long terme</t>
  </si>
  <si>
    <t>Il existe un référent EDD qui coordonne les actions menées dans l'école</t>
  </si>
  <si>
    <t>Un parcours EDD existe sur l'ensemble des années de l'école. Il est éventuellement construit en interdegré avec le collège E3D de secteur.</t>
  </si>
  <si>
    <t>Des évaluations des élèves portent sur des compétences, attitudes, capacités transversales</t>
  </si>
  <si>
    <t>L'EDD est portée par une seule personne dans l'école</t>
  </si>
  <si>
    <t>Dynamique d'école</t>
  </si>
  <si>
    <t>La communication</t>
  </si>
  <si>
    <t>Des évaluations des élèves portent sur des connaissances du champ de l'EDD</t>
  </si>
  <si>
    <t>Les élèves n'ont qu'une vision éclatée et/ou anecdotique du DD</t>
  </si>
  <si>
    <t>L'école communique au-delà des niveaux précédents et contribue activement à alimenter le site internet de la commune et/ou de la DSDEN.</t>
  </si>
  <si>
    <t>Des élèves font des propositions en lien avec le développement durable</t>
  </si>
  <si>
    <t>Les élèves participent de façon régulière à la gestion durable de l'école dans une démarche participative</t>
  </si>
  <si>
    <t>L'école mène une réflexion globale sur les déplacement des personnes (plan de déplacement)</t>
  </si>
  <si>
    <t>Il existe des actions articulées avec les acteurs du territoire sur la gestion de la biodiversité et sa préservation</t>
  </si>
  <si>
    <t xml:space="preserve">Politique conduites </t>
  </si>
  <si>
    <t>Engagement (1)</t>
  </si>
  <si>
    <t>Maîtrise (2)</t>
  </si>
  <si>
    <t>Expert (3)</t>
  </si>
  <si>
    <t>Néant (0)</t>
  </si>
  <si>
    <t>Thématiques</t>
  </si>
  <si>
    <t>La dynamique d'école</t>
  </si>
  <si>
    <t>La communication à différentes échelles</t>
  </si>
  <si>
    <t>Base de données servant à compléter la grille d'auto-évaluation (3ème onglet)</t>
  </si>
  <si>
    <t>Politique d'achat 
(équipements/fournitures)</t>
  </si>
  <si>
    <t xml:space="preserve">Drôme / Nom de l'école : </t>
  </si>
  <si>
    <t>Niveau 1-2-3-0
(codage automatique)</t>
  </si>
  <si>
    <t>Politique conduite 
(cliquer sur une cellule et choisir parmi la liste déroulante - Le codage s'effectue automatiquement)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</si>
</sst>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  <family val="2"/>
      <charset val="204"/>
    </font>
    <font>
      <sz val="12"/>
      <color indexed="8"/>
      <name val="Calibri"/>
      <family val="2"/>
    </font>
    <font>
      <sz val="12"/>
      <color indexed="8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sz val="9"/>
      <color indexed="81"/>
      <name val="Arial"/>
      <family val="2"/>
      <charset val="204"/>
    </font>
    <font>
      <b/>
      <sz val="10"/>
      <name val="Arial"/>
      <family val="2"/>
    </font>
    <font>
      <sz val="8"/>
      <name val="Arial"/>
      <family val="2"/>
      <charset val="204"/>
    </font>
    <font>
      <b/>
      <sz val="12"/>
      <name val="Arial"/>
      <family val="2"/>
    </font>
    <font>
      <b/>
      <sz val="11"/>
      <name val="Arial"/>
      <family val="2"/>
    </font>
    <font>
      <b/>
      <sz val="14"/>
      <color rgb="FFFF0000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4"/>
      <name val="Arial"/>
      <family val="2"/>
      <charset val="204"/>
    </font>
    <font>
      <b/>
      <sz val="14"/>
      <name val="Arial"/>
      <family val="2"/>
    </font>
    <font>
      <b/>
      <sz val="12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DE9D9"/>
        <bgColor rgb="FF000000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27">
    <xf numFmtId="0" fontId="0" fillId="0" borderId="0" xfId="0"/>
    <xf numFmtId="0" fontId="11" fillId="0" borderId="0" xfId="0" applyFont="1"/>
    <xf numFmtId="0" fontId="12" fillId="0" borderId="0" xfId="1" applyFont="1" applyAlignment="1">
      <alignment horizontal="center" vertical="center"/>
    </xf>
    <xf numFmtId="0" fontId="12" fillId="0" borderId="0" xfId="1" applyFont="1"/>
    <xf numFmtId="0" fontId="16" fillId="0" borderId="0" xfId="0" applyFont="1"/>
    <xf numFmtId="0" fontId="16" fillId="2" borderId="1" xfId="0" applyFont="1" applyFill="1" applyBorder="1"/>
    <xf numFmtId="0" fontId="17" fillId="2" borderId="5" xfId="0" applyFont="1" applyFill="1" applyBorder="1" applyAlignment="1">
      <alignment horizontal="center"/>
    </xf>
    <xf numFmtId="0" fontId="16" fillId="4" borderId="1" xfId="0" applyFont="1" applyFill="1" applyBorder="1"/>
    <xf numFmtId="0" fontId="17" fillId="4" borderId="5" xfId="0" applyFont="1" applyFill="1" applyBorder="1" applyAlignment="1">
      <alignment horizontal="center"/>
    </xf>
    <xf numFmtId="0" fontId="16" fillId="6" borderId="1" xfId="0" applyFont="1" applyFill="1" applyBorder="1"/>
    <xf numFmtId="0" fontId="17" fillId="6" borderId="5" xfId="0" applyFont="1" applyFill="1" applyBorder="1" applyAlignment="1">
      <alignment horizontal="center"/>
    </xf>
    <xf numFmtId="0" fontId="16" fillId="8" borderId="1" xfId="0" applyFont="1" applyFill="1" applyBorder="1"/>
    <xf numFmtId="0" fontId="17" fillId="8" borderId="5" xfId="0" applyFont="1" applyFill="1" applyBorder="1" applyAlignment="1">
      <alignment horizontal="center"/>
    </xf>
    <xf numFmtId="0" fontId="16" fillId="8" borderId="6" xfId="0" applyFont="1" applyFill="1" applyBorder="1"/>
    <xf numFmtId="0" fontId="17" fillId="8" borderId="7" xfId="0" applyFont="1" applyFill="1" applyBorder="1" applyAlignment="1">
      <alignment horizontal="center"/>
    </xf>
    <xf numFmtId="0" fontId="12" fillId="0" borderId="0" xfId="1" applyFont="1" applyAlignment="1">
      <alignment horizontal="left"/>
    </xf>
    <xf numFmtId="0" fontId="8" fillId="0" borderId="0" xfId="0" applyFont="1" applyAlignment="1">
      <alignment horizontal="center" vertical="center"/>
    </xf>
    <xf numFmtId="0" fontId="16" fillId="2" borderId="1" xfId="0" applyFont="1" applyFill="1" applyBorder="1" applyAlignment="1">
      <alignment wrapText="1"/>
    </xf>
    <xf numFmtId="0" fontId="16" fillId="4" borderId="1" xfId="0" applyFont="1" applyFill="1" applyBorder="1" applyAlignment="1">
      <alignment wrapText="1"/>
    </xf>
    <xf numFmtId="0" fontId="16" fillId="6" borderId="1" xfId="0" applyFont="1" applyFill="1" applyBorder="1" applyAlignment="1">
      <alignment wrapText="1"/>
    </xf>
    <xf numFmtId="0" fontId="16" fillId="8" borderId="1" xfId="0" applyFont="1" applyFill="1" applyBorder="1" applyAlignment="1">
      <alignment wrapText="1"/>
    </xf>
    <xf numFmtId="0" fontId="16" fillId="8" borderId="6" xfId="0" applyFont="1" applyFill="1" applyBorder="1" applyAlignment="1">
      <alignment wrapText="1"/>
    </xf>
    <xf numFmtId="0" fontId="16" fillId="2" borderId="9" xfId="0" applyFont="1" applyFill="1" applyBorder="1" applyAlignment="1">
      <alignment wrapText="1"/>
    </xf>
    <xf numFmtId="0" fontId="16" fillId="4" borderId="9" xfId="0" applyFont="1" applyFill="1" applyBorder="1" applyAlignment="1">
      <alignment wrapText="1"/>
    </xf>
    <xf numFmtId="0" fontId="16" fillId="6" borderId="9" xfId="0" applyFont="1" applyFill="1" applyBorder="1" applyAlignment="1">
      <alignment wrapText="1"/>
    </xf>
    <xf numFmtId="0" fontId="16" fillId="8" borderId="9" xfId="0" applyFont="1" applyFill="1" applyBorder="1" applyAlignment="1">
      <alignment wrapText="1"/>
    </xf>
    <xf numFmtId="0" fontId="16" fillId="8" borderId="10" xfId="0" applyFont="1" applyFill="1" applyBorder="1" applyAlignment="1">
      <alignment wrapText="1"/>
    </xf>
    <xf numFmtId="0" fontId="17" fillId="11" borderId="2" xfId="0" applyFont="1" applyFill="1" applyBorder="1" applyAlignment="1">
      <alignment horizontal="center" vertical="center" wrapText="1"/>
    </xf>
    <xf numFmtId="0" fontId="17" fillId="11" borderId="3" xfId="0" applyFont="1" applyFill="1" applyBorder="1" applyAlignment="1">
      <alignment horizontal="center" vertical="center" wrapText="1"/>
    </xf>
    <xf numFmtId="0" fontId="17" fillId="11" borderId="8" xfId="0" applyFont="1" applyFill="1" applyBorder="1" applyAlignment="1">
      <alignment horizontal="center" vertical="center" wrapText="1"/>
    </xf>
    <xf numFmtId="0" fontId="17" fillId="11" borderId="4" xfId="0" applyFont="1" applyFill="1" applyBorder="1" applyAlignment="1">
      <alignment horizontal="center" vertical="center" wrapText="1"/>
    </xf>
    <xf numFmtId="0" fontId="13" fillId="11" borderId="16" xfId="1" applyFont="1" applyFill="1" applyBorder="1" applyAlignment="1">
      <alignment horizontal="center" vertical="center"/>
    </xf>
    <xf numFmtId="0" fontId="13" fillId="11" borderId="17" xfId="1" applyFont="1" applyFill="1" applyBorder="1" applyAlignment="1">
      <alignment horizontal="center" vertical="center"/>
    </xf>
    <xf numFmtId="0" fontId="8" fillId="11" borderId="17" xfId="0" applyFont="1" applyFill="1" applyBorder="1" applyAlignment="1">
      <alignment horizontal="center" vertical="center"/>
    </xf>
    <xf numFmtId="0" fontId="13" fillId="11" borderId="18" xfId="1" applyFont="1" applyFill="1" applyBorder="1" applyAlignment="1">
      <alignment horizontal="center" vertical="center"/>
    </xf>
    <xf numFmtId="0" fontId="12" fillId="2" borderId="22" xfId="1" applyFont="1" applyFill="1" applyBorder="1" applyAlignment="1">
      <alignment wrapText="1"/>
    </xf>
    <xf numFmtId="0" fontId="12" fillId="0" borderId="5" xfId="1" applyFont="1" applyFill="1" applyBorder="1" applyAlignment="1">
      <alignment wrapText="1"/>
    </xf>
    <xf numFmtId="0" fontId="12" fillId="2" borderId="23" xfId="1" applyFont="1" applyFill="1" applyBorder="1" applyAlignment="1">
      <alignment wrapText="1"/>
    </xf>
    <xf numFmtId="0" fontId="12" fillId="2" borderId="24" xfId="1" applyFont="1" applyFill="1" applyBorder="1" applyAlignment="1">
      <alignment wrapText="1"/>
    </xf>
    <xf numFmtId="0" fontId="12" fillId="0" borderId="7" xfId="1" applyFont="1" applyFill="1" applyBorder="1" applyAlignment="1">
      <alignment wrapText="1"/>
    </xf>
    <xf numFmtId="0" fontId="12" fillId="2" borderId="11" xfId="1" applyFont="1" applyFill="1" applyBorder="1" applyAlignment="1">
      <alignment wrapText="1"/>
    </xf>
    <xf numFmtId="0" fontId="12" fillId="4" borderId="22" xfId="1" applyFont="1" applyFill="1" applyBorder="1" applyAlignment="1">
      <alignment wrapText="1"/>
    </xf>
    <xf numFmtId="0" fontId="12" fillId="4" borderId="24" xfId="1" applyFont="1" applyFill="1" applyBorder="1" applyAlignment="1">
      <alignment wrapText="1"/>
    </xf>
    <xf numFmtId="0" fontId="12" fillId="4" borderId="23" xfId="1" applyFont="1" applyFill="1" applyBorder="1" applyAlignment="1">
      <alignment wrapText="1"/>
    </xf>
    <xf numFmtId="0" fontId="12" fillId="0" borderId="30" xfId="1" applyFont="1" applyFill="1" applyBorder="1" applyAlignment="1">
      <alignment wrapText="1"/>
    </xf>
    <xf numFmtId="0" fontId="12" fillId="4" borderId="20" xfId="1" applyFont="1" applyFill="1" applyBorder="1" applyAlignment="1">
      <alignment wrapText="1"/>
    </xf>
    <xf numFmtId="0" fontId="12" fillId="0" borderId="31" xfId="1" applyFont="1" applyFill="1" applyBorder="1" applyAlignment="1">
      <alignment wrapText="1"/>
    </xf>
    <xf numFmtId="0" fontId="14" fillId="10" borderId="32" xfId="0" applyFont="1" applyFill="1" applyBorder="1" applyAlignment="1">
      <alignment wrapText="1"/>
    </xf>
    <xf numFmtId="0" fontId="12" fillId="4" borderId="22" xfId="1" applyNumberFormat="1" applyFont="1" applyFill="1" applyBorder="1" applyAlignment="1">
      <alignment wrapText="1"/>
    </xf>
    <xf numFmtId="0" fontId="12" fillId="0" borderId="4" xfId="1" applyFont="1" applyFill="1" applyBorder="1" applyAlignment="1">
      <alignment wrapText="1"/>
    </xf>
    <xf numFmtId="0" fontId="12" fillId="6" borderId="11" xfId="1" applyNumberFormat="1" applyFont="1" applyFill="1" applyBorder="1"/>
    <xf numFmtId="0" fontId="14" fillId="6" borderId="33" xfId="0" applyFont="1" applyFill="1" applyBorder="1"/>
    <xf numFmtId="0" fontId="12" fillId="6" borderId="22" xfId="1" applyNumberFormat="1" applyFont="1" applyFill="1" applyBorder="1"/>
    <xf numFmtId="0" fontId="12" fillId="6" borderId="20" xfId="1" applyNumberFormat="1" applyFont="1" applyFill="1" applyBorder="1"/>
    <xf numFmtId="0" fontId="12" fillId="6" borderId="34" xfId="1" applyNumberFormat="1" applyFont="1" applyFill="1" applyBorder="1"/>
    <xf numFmtId="0" fontId="14" fillId="6" borderId="12" xfId="0" applyFont="1" applyFill="1" applyBorder="1"/>
    <xf numFmtId="0" fontId="14" fillId="6" borderId="35" xfId="0" applyFont="1" applyFill="1" applyBorder="1"/>
    <xf numFmtId="0" fontId="15" fillId="6" borderId="11" xfId="1" applyNumberFormat="1" applyFont="1" applyFill="1" applyBorder="1"/>
    <xf numFmtId="0" fontId="15" fillId="6" borderId="2" xfId="0" applyFont="1" applyFill="1" applyBorder="1"/>
    <xf numFmtId="0" fontId="15" fillId="6" borderId="11" xfId="0" applyFont="1" applyFill="1" applyBorder="1"/>
    <xf numFmtId="0" fontId="12" fillId="8" borderId="11" xfId="1" applyFont="1" applyFill="1" applyBorder="1"/>
    <xf numFmtId="0" fontId="12" fillId="8" borderId="12" xfId="1" applyFont="1" applyFill="1" applyBorder="1"/>
    <xf numFmtId="0" fontId="16" fillId="0" borderId="0" xfId="0" applyFont="1" applyAlignment="1">
      <alignment vertical="center"/>
    </xf>
    <xf numFmtId="0" fontId="11" fillId="9" borderId="25" xfId="0" applyFont="1" applyFill="1" applyBorder="1" applyAlignment="1">
      <alignment horizontal="center"/>
    </xf>
    <xf numFmtId="0" fontId="11" fillId="9" borderId="26" xfId="0" applyFont="1" applyFill="1" applyBorder="1" applyAlignment="1">
      <alignment horizontal="center"/>
    </xf>
    <xf numFmtId="0" fontId="11" fillId="7" borderId="25" xfId="0" applyFont="1" applyFill="1" applyBorder="1" applyAlignment="1">
      <alignment horizontal="center"/>
    </xf>
    <xf numFmtId="0" fontId="11" fillId="7" borderId="26" xfId="0" applyFont="1" applyFill="1" applyBorder="1" applyAlignment="1">
      <alignment horizontal="center"/>
    </xf>
    <xf numFmtId="0" fontId="11" fillId="7" borderId="19" xfId="0" applyFont="1" applyFill="1" applyBorder="1" applyAlignment="1">
      <alignment horizontal="center"/>
    </xf>
    <xf numFmtId="0" fontId="11" fillId="7" borderId="27" xfId="0" applyFont="1" applyFill="1" applyBorder="1" applyAlignment="1">
      <alignment horizontal="center"/>
    </xf>
    <xf numFmtId="0" fontId="11" fillId="5" borderId="19" xfId="0" applyFont="1" applyFill="1" applyBorder="1" applyAlignment="1">
      <alignment horizontal="center"/>
    </xf>
    <xf numFmtId="0" fontId="11" fillId="5" borderId="21" xfId="0" applyFont="1" applyFill="1" applyBorder="1" applyAlignment="1">
      <alignment horizontal="center"/>
    </xf>
    <xf numFmtId="0" fontId="11" fillId="7" borderId="2" xfId="0" applyFont="1" applyFill="1" applyBorder="1" applyAlignment="1">
      <alignment horizontal="center"/>
    </xf>
    <xf numFmtId="0" fontId="11" fillId="7" borderId="4" xfId="0" applyFont="1" applyFill="1" applyBorder="1" applyAlignment="1">
      <alignment horizontal="center"/>
    </xf>
    <xf numFmtId="0" fontId="11" fillId="7" borderId="21" xfId="0" applyFont="1" applyFill="1" applyBorder="1" applyAlignment="1">
      <alignment horizontal="center"/>
    </xf>
    <xf numFmtId="0" fontId="13" fillId="8" borderId="13" xfId="1" applyFont="1" applyFill="1" applyBorder="1" applyAlignment="1">
      <alignment horizontal="center" vertical="center"/>
    </xf>
    <xf numFmtId="0" fontId="13" fillId="8" borderId="14" xfId="1" applyFont="1" applyFill="1" applyBorder="1" applyAlignment="1">
      <alignment horizontal="center" vertical="center"/>
    </xf>
    <xf numFmtId="0" fontId="13" fillId="8" borderId="15" xfId="1" applyFont="1" applyFill="1" applyBorder="1" applyAlignment="1">
      <alignment horizontal="center" vertical="center"/>
    </xf>
    <xf numFmtId="0" fontId="6" fillId="9" borderId="21" xfId="0" applyFont="1" applyFill="1" applyBorder="1" applyAlignment="1">
      <alignment horizontal="center" vertical="center" textRotation="45"/>
    </xf>
    <xf numFmtId="0" fontId="6" fillId="9" borderId="29" xfId="0" applyFont="1" applyFill="1" applyBorder="1" applyAlignment="1">
      <alignment horizontal="center" vertical="center" textRotation="45"/>
    </xf>
    <xf numFmtId="0" fontId="11" fillId="5" borderId="2" xfId="0" applyFont="1" applyFill="1" applyBorder="1" applyAlignment="1">
      <alignment horizontal="center"/>
    </xf>
    <xf numFmtId="0" fontId="11" fillId="5" borderId="4" xfId="0" applyFont="1" applyFill="1" applyBorder="1" applyAlignment="1">
      <alignment horizontal="center"/>
    </xf>
    <xf numFmtId="0" fontId="13" fillId="6" borderId="19" xfId="1" applyNumberFormat="1" applyFont="1" applyFill="1" applyBorder="1" applyAlignment="1">
      <alignment horizontal="center" vertical="center"/>
    </xf>
    <xf numFmtId="0" fontId="13" fillId="6" borderId="20" xfId="1" applyNumberFormat="1" applyFont="1" applyFill="1" applyBorder="1" applyAlignment="1">
      <alignment horizontal="center" vertical="center"/>
    </xf>
    <xf numFmtId="0" fontId="13" fillId="6" borderId="13" xfId="1" applyNumberFormat="1" applyFont="1" applyFill="1" applyBorder="1" applyAlignment="1">
      <alignment horizontal="center" vertical="center"/>
    </xf>
    <xf numFmtId="0" fontId="13" fillId="6" borderId="14" xfId="1" applyNumberFormat="1" applyFont="1" applyFill="1" applyBorder="1" applyAlignment="1">
      <alignment horizontal="center" vertical="center"/>
    </xf>
    <xf numFmtId="0" fontId="13" fillId="6" borderId="15" xfId="1" applyNumberFormat="1" applyFont="1" applyFill="1" applyBorder="1" applyAlignment="1">
      <alignment horizontal="center" vertical="center"/>
    </xf>
    <xf numFmtId="0" fontId="8" fillId="6" borderId="13" xfId="1" applyNumberFormat="1" applyFont="1" applyFill="1" applyBorder="1" applyAlignment="1">
      <alignment horizontal="center" vertical="center" wrapText="1"/>
    </xf>
    <xf numFmtId="0" fontId="8" fillId="6" borderId="14" xfId="1" applyNumberFormat="1" applyFont="1" applyFill="1" applyBorder="1" applyAlignment="1">
      <alignment horizontal="center" vertical="center"/>
    </xf>
    <xf numFmtId="0" fontId="8" fillId="6" borderId="15" xfId="1" applyNumberFormat="1" applyFont="1" applyFill="1" applyBorder="1" applyAlignment="1">
      <alignment horizontal="center" vertical="center"/>
    </xf>
    <xf numFmtId="0" fontId="18" fillId="6" borderId="13" xfId="0" applyFont="1" applyFill="1" applyBorder="1" applyAlignment="1">
      <alignment horizontal="center" vertical="center"/>
    </xf>
    <xf numFmtId="0" fontId="18" fillId="6" borderId="14" xfId="0" applyFont="1" applyFill="1" applyBorder="1" applyAlignment="1">
      <alignment horizontal="center" vertical="center"/>
    </xf>
    <xf numFmtId="0" fontId="18" fillId="6" borderId="15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/>
    </xf>
    <xf numFmtId="0" fontId="11" fillId="3" borderId="21" xfId="0" applyFont="1" applyFill="1" applyBorder="1" applyAlignment="1">
      <alignment horizontal="center"/>
    </xf>
    <xf numFmtId="0" fontId="13" fillId="7" borderId="13" xfId="1" applyNumberFormat="1" applyFont="1" applyFill="1" applyBorder="1" applyAlignment="1">
      <alignment horizontal="center" vertical="center" textRotation="45"/>
    </xf>
    <xf numFmtId="0" fontId="13" fillId="7" borderId="14" xfId="1" applyNumberFormat="1" applyFont="1" applyFill="1" applyBorder="1" applyAlignment="1">
      <alignment horizontal="center" vertical="center" textRotation="45"/>
    </xf>
    <xf numFmtId="0" fontId="13" fillId="7" borderId="15" xfId="1" applyNumberFormat="1" applyFont="1" applyFill="1" applyBorder="1" applyAlignment="1">
      <alignment horizontal="center" vertical="center" textRotation="45"/>
    </xf>
    <xf numFmtId="0" fontId="13" fillId="4" borderId="13" xfId="1" applyFont="1" applyFill="1" applyBorder="1" applyAlignment="1">
      <alignment horizontal="center" vertical="center"/>
    </xf>
    <xf numFmtId="0" fontId="13" fillId="4" borderId="14" xfId="1" applyFont="1" applyFill="1" applyBorder="1" applyAlignment="1">
      <alignment horizontal="center" vertical="center"/>
    </xf>
    <xf numFmtId="0" fontId="13" fillId="4" borderId="15" xfId="1" applyFont="1" applyFill="1" applyBorder="1" applyAlignment="1">
      <alignment horizontal="center" vertical="center"/>
    </xf>
    <xf numFmtId="0" fontId="13" fillId="4" borderId="19" xfId="1" applyFont="1" applyFill="1" applyBorder="1" applyAlignment="1">
      <alignment horizontal="center" vertical="center"/>
    </xf>
    <xf numFmtId="0" fontId="13" fillId="4" borderId="20" xfId="1" applyFont="1" applyFill="1" applyBorder="1" applyAlignment="1">
      <alignment horizontal="center" vertical="center"/>
    </xf>
    <xf numFmtId="0" fontId="13" fillId="4" borderId="28" xfId="1" applyFont="1" applyFill="1" applyBorder="1" applyAlignment="1">
      <alignment horizontal="center" vertical="center"/>
    </xf>
    <xf numFmtId="0" fontId="13" fillId="4" borderId="13" xfId="1" applyNumberFormat="1" applyFont="1" applyFill="1" applyBorder="1" applyAlignment="1">
      <alignment horizontal="center" vertical="center"/>
    </xf>
    <xf numFmtId="0" fontId="13" fillId="4" borderId="14" xfId="1" applyNumberFormat="1" applyFont="1" applyFill="1" applyBorder="1" applyAlignment="1">
      <alignment horizontal="center" vertical="center"/>
    </xf>
    <xf numFmtId="0" fontId="13" fillId="4" borderId="15" xfId="1" applyNumberFormat="1" applyFont="1" applyFill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6" fillId="5" borderId="13" xfId="0" applyFont="1" applyFill="1" applyBorder="1" applyAlignment="1">
      <alignment horizontal="center" vertical="center" textRotation="45"/>
    </xf>
    <xf numFmtId="0" fontId="6" fillId="5" borderId="14" xfId="0" applyFont="1" applyFill="1" applyBorder="1" applyAlignment="1">
      <alignment horizontal="center" vertical="center" textRotation="45"/>
    </xf>
    <xf numFmtId="0" fontId="6" fillId="5" borderId="15" xfId="0" applyFont="1" applyFill="1" applyBorder="1" applyAlignment="1">
      <alignment horizontal="center" vertical="center" textRotation="45"/>
    </xf>
    <xf numFmtId="0" fontId="6" fillId="3" borderId="14" xfId="0" applyFont="1" applyFill="1" applyBorder="1" applyAlignment="1">
      <alignment horizontal="center" vertical="center" textRotation="45"/>
    </xf>
    <xf numFmtId="0" fontId="6" fillId="3" borderId="15" xfId="0" applyFont="1" applyFill="1" applyBorder="1" applyAlignment="1">
      <alignment horizontal="center" vertical="center" textRotation="45"/>
    </xf>
    <xf numFmtId="0" fontId="13" fillId="2" borderId="13" xfId="1" applyFont="1" applyFill="1" applyBorder="1" applyAlignment="1">
      <alignment horizontal="center" vertical="center"/>
    </xf>
    <xf numFmtId="0" fontId="13" fillId="2" borderId="14" xfId="1" applyFont="1" applyFill="1" applyBorder="1" applyAlignment="1">
      <alignment horizontal="center" vertical="center"/>
    </xf>
    <xf numFmtId="0" fontId="13" fillId="2" borderId="15" xfId="1" applyFont="1" applyFill="1" applyBorder="1" applyAlignment="1">
      <alignment horizontal="center" vertical="center"/>
    </xf>
    <xf numFmtId="0" fontId="11" fillId="3" borderId="25" xfId="0" applyFont="1" applyFill="1" applyBorder="1" applyAlignment="1">
      <alignment horizontal="center" vertical="center"/>
    </xf>
    <xf numFmtId="0" fontId="11" fillId="3" borderId="26" xfId="0" applyFont="1" applyFill="1" applyBorder="1" applyAlignment="1">
      <alignment horizontal="center" vertical="center"/>
    </xf>
    <xf numFmtId="0" fontId="13" fillId="6" borderId="28" xfId="1" applyNumberFormat="1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 textRotation="45"/>
    </xf>
    <xf numFmtId="0" fontId="9" fillId="5" borderId="11" xfId="0" applyFont="1" applyFill="1" applyBorder="1" applyAlignment="1">
      <alignment horizontal="center" vertical="center" textRotation="44"/>
    </xf>
    <xf numFmtId="0" fontId="9" fillId="7" borderId="11" xfId="0" applyFont="1" applyFill="1" applyBorder="1" applyAlignment="1">
      <alignment horizontal="center" vertical="center" textRotation="45"/>
    </xf>
    <xf numFmtId="0" fontId="9" fillId="9" borderId="11" xfId="0" applyFont="1" applyFill="1" applyBorder="1" applyAlignment="1">
      <alignment horizontal="center" vertical="center" textRotation="45"/>
    </xf>
    <xf numFmtId="0" fontId="9" fillId="9" borderId="12" xfId="0" applyFont="1" applyFill="1" applyBorder="1" applyAlignment="1">
      <alignment horizontal="center" vertical="center" textRotation="45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7" fillId="6" borderId="39" xfId="0" applyFont="1" applyFill="1" applyBorder="1" applyAlignment="1">
      <alignment horizontal="center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6E6E6"/>
      <rgbColor rgb="00DBEEF4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3CDDD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hartsheet" Target="chartsheets/sheet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protection>
    <c:chartObject val="0"/>
    <c:data val="0"/>
    <c:formatting val="0"/>
    <c:selection val="0"/>
    <c:userInterface val="0"/>
  </c:protection>
  <c:chart>
    <c:autoTitleDeleted val="0"/>
    <c:plotArea>
      <c:layout/>
      <c:radarChart>
        <c:radarStyle val="filled"/>
        <c:varyColors val="0"/>
        <c:ser>
          <c:idx val="0"/>
          <c:order val="0"/>
          <c:spPr>
            <a:blipFill dpi="0" rotWithShape="0">
              <a:blip xmlns:r="http://schemas.openxmlformats.org/officeDocument/2006/relationships" r:embed="rId1">
                <a:alphaModFix amt="68000"/>
              </a:blip>
              <a:srcRect/>
              <a:stretch>
                <a:fillRect/>
              </a:stretch>
            </a:blipFill>
            <a:ln w="12700">
              <a:solidFill>
                <a:srgbClr val="C0C0C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cat>
            <c:strRef>
              <c:f>'Grille à compléter'!$B$3:$B$26</c:f>
              <c:strCache>
                <c:ptCount val="24"/>
                <c:pt idx="0">
                  <c:v>Les approches de la démarche</c:v>
                </c:pt>
                <c:pt idx="1">
                  <c:v>Les stratégies d'apprentissage</c:v>
                </c:pt>
                <c:pt idx="2">
                  <c:v>L'évaluation </c:v>
                </c:pt>
                <c:pt idx="3">
                  <c:v>Les acquis cognitifs</c:v>
                </c:pt>
                <c:pt idx="4">
                  <c:v>Le pilotage</c:v>
                </c:pt>
                <c:pt idx="5">
                  <c:v>La dynamique d'école</c:v>
                </c:pt>
                <c:pt idx="6">
                  <c:v>La communication à différentes échelles</c:v>
                </c:pt>
                <c:pt idx="7">
                  <c:v>La formation des équipes</c:v>
                </c:pt>
                <c:pt idx="8">
                  <c:v>La coordination</c:v>
                </c:pt>
                <c:pt idx="9">
                  <c:v>Le climat scolaire</c:v>
                </c:pt>
                <c:pt idx="10">
                  <c:v>L'implication des élèves</c:v>
                </c:pt>
                <c:pt idx="11">
                  <c:v>L'eau</c:v>
                </c:pt>
                <c:pt idx="12">
                  <c:v>L'énergie</c:v>
                </c:pt>
                <c:pt idx="13">
                  <c:v>Les déchets</c:v>
                </c:pt>
                <c:pt idx="14">
                  <c:v>L'alimentation</c:v>
                </c:pt>
                <c:pt idx="15">
                  <c:v>Les déplacements</c:v>
                </c:pt>
                <c:pt idx="16">
                  <c:v>La biodiversité</c:v>
                </c:pt>
                <c:pt idx="17">
                  <c:v>La politique d'achat des équipements et fournitures</c:v>
                </c:pt>
                <c:pt idx="18">
                  <c:v>L'amélioration des pratiques</c:v>
                </c:pt>
                <c:pt idx="19">
                  <c:v>L'inscription dans les territoires</c:v>
                </c:pt>
                <c:pt idx="20">
                  <c:v>Les partenariats</c:v>
                </c:pt>
                <c:pt idx="21">
                  <c:v>La solidarité</c:v>
                </c:pt>
                <c:pt idx="22">
                  <c:v>La solidarité internationale</c:v>
                </c:pt>
                <c:pt idx="23">
                  <c:v>Les risques</c:v>
                </c:pt>
              </c:strCache>
            </c:strRef>
          </c:cat>
          <c:val>
            <c:numRef>
              <c:f>'Grille à compléter'!$E$3:$E$26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A1-0C4C-8610-88D265583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953648"/>
        <c:axId val="95516720"/>
      </c:radarChart>
      <c:catAx>
        <c:axId val="138953648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 lIns="2">
            <a:spAutoFit/>
          </a:bodyPr>
          <a:lstStyle/>
          <a:p>
            <a:pPr>
              <a:defRPr sz="1100" baseline="0">
                <a:solidFill>
                  <a:schemeClr val="tx1"/>
                </a:solidFill>
              </a:defRPr>
            </a:pPr>
            <a:endParaRPr lang="fr-FR"/>
          </a:p>
        </c:txPr>
        <c:crossAx val="95516720"/>
        <c:crosses val="autoZero"/>
        <c:auto val="0"/>
        <c:lblAlgn val="ctr"/>
        <c:lblOffset val="100"/>
        <c:noMultiLvlLbl val="0"/>
      </c:catAx>
      <c:valAx>
        <c:axId val="95516720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one"/>
        <c:spPr>
          <a:ln w="3175">
            <a:solidFill>
              <a:srgbClr val="808080"/>
            </a:solidFill>
            <a:prstDash val="solid"/>
          </a:ln>
        </c:spPr>
        <c:crossAx val="138953648"/>
        <c:crosses val="autoZero"/>
        <c:crossBetween val="between"/>
        <c:majorUnit val="1"/>
        <c:minorUnit val="0.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61" workbookViewId="0"/>
  </sheetViews>
  <sheetProtection content="1" objects="1"/>
  <pageMargins left="0.78740157499999996" right="0.78740157499999996" top="0.984251969" bottom="0.984251969" header="0.5" footer="0.5"/>
  <pageSetup paperSize="9" orientation="landscape" horizontalDpi="4294967292" verticalDpi="4294967292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317500</xdr:colOff>
      <xdr:row>15</xdr:row>
      <xdr:rowOff>12700</xdr:rowOff>
    </xdr:from>
    <xdr:to>
      <xdr:col>10</xdr:col>
      <xdr:colOff>596900</xdr:colOff>
      <xdr:row>54</xdr:row>
      <xdr:rowOff>50800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C5F1DEFB-398B-2D49-9316-AD62C6758B54}"/>
            </a:ext>
          </a:extLst>
        </xdr:cNvPr>
        <xdr:cNvSpPr txBox="1"/>
      </xdr:nvSpPr>
      <xdr:spPr>
        <a:xfrm>
          <a:off x="317500" y="2489200"/>
          <a:ext cx="8534400" cy="6477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600"/>
            <a:t>Bonjour,</a:t>
          </a:r>
        </a:p>
        <a:p>
          <a:endParaRPr lang="fr-FR" sz="1600"/>
        </a:p>
        <a:p>
          <a:r>
            <a:rPr lang="fr-FR" sz="1600"/>
            <a:t>Ce fichier a pour objectif de vous faire réfléchir à ce que vous mettez en place dans votre école. Il a vocation a être complété lors d'une réunion du comité de pilotage ou d'un conseil d'école de façon à ce que chacun puisse</a:t>
          </a:r>
          <a:r>
            <a:rPr lang="fr-FR" sz="1600" baseline="0"/>
            <a:t> participer à le compléter. </a:t>
          </a:r>
        </a:p>
        <a:p>
          <a:r>
            <a:rPr lang="fr-FR" sz="1600" baseline="0"/>
            <a:t>Il n'a donc pas vocation à être complété par le directeur ou un enseignant seul.</a:t>
          </a:r>
        </a:p>
        <a:p>
          <a:endParaRPr lang="fr-FR" sz="1600" baseline="0"/>
        </a:p>
        <a:p>
          <a:r>
            <a:rPr lang="fr-FR" sz="1600" baseline="0"/>
            <a:t>La commission de labellisation ne sera peut-être pas d'accord avec tous vos choix, mais ne les modifiera pas pour autant, </a:t>
          </a:r>
          <a:r>
            <a:rPr lang="fr-FR" sz="1600" b="1" baseline="0"/>
            <a:t>il s'agit bien d'un outil d'autoévaluation de l'établissement</a:t>
          </a:r>
          <a:r>
            <a:rPr lang="fr-FR" sz="1600" baseline="0"/>
            <a:t>.</a:t>
          </a:r>
        </a:p>
        <a:p>
          <a:endParaRPr lang="fr-FR" sz="1600" baseline="0"/>
        </a:p>
        <a:p>
          <a:r>
            <a:rPr lang="fr-FR" sz="1600" baseline="0"/>
            <a:t>Pour compléter ce fichier, il faut aller sur l'onglet "Grille à compléter" puis ligne par ligne, dans la liste qui s'affiche (issue de la base de données) choisir la définition qui correspond le mieux à ce qui est mis en place dans l'établissement. Le codage s'affiche automatiquement.</a:t>
          </a:r>
        </a:p>
        <a:p>
          <a:endParaRPr lang="fr-FR" sz="1600" baseline="0"/>
        </a:p>
        <a:p>
          <a:r>
            <a:rPr lang="fr-FR" sz="1600" baseline="0"/>
            <a:t>Lorsque tous les items sont complétés, vous pouvez aller sur l'onglet "Radar" qui affiche alors le profil de votre établissement. </a:t>
          </a:r>
        </a:p>
        <a:p>
          <a:r>
            <a:rPr lang="fr-FR" sz="1600" baseline="0"/>
            <a:t>A priori, un maximum de 1 permet d'envisager le niveau 1, un maximum de 2 et quelques 3 permet d'envisager le niveau 2, un maximum de 3 permet d'envisager le niveau 3. </a:t>
          </a:r>
        </a:p>
        <a:p>
          <a:endParaRPr lang="fr-FR" sz="1600" baseline="0"/>
        </a:p>
        <a:p>
          <a:r>
            <a:rPr lang="fr-FR" sz="1600" baseline="0"/>
            <a:t>Ces informations sont croisées avec les compléments que vous nous proposez dans la colonne "éléments explicatifs". </a:t>
          </a:r>
        </a:p>
      </xdr:txBody>
    </xdr:sp>
    <xdr:clientData/>
  </xdr:twoCellAnchor>
  <xdr:twoCellAnchor>
    <xdr:from>
      <xdr:col>2</xdr:col>
      <xdr:colOff>787400</xdr:colOff>
      <xdr:row>2</xdr:row>
      <xdr:rowOff>88900</xdr:rowOff>
    </xdr:from>
    <xdr:to>
      <xdr:col>7</xdr:col>
      <xdr:colOff>88900</xdr:colOff>
      <xdr:row>8</xdr:row>
      <xdr:rowOff>114300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E0353E9A-9A13-A442-B735-B8C35F240508}"/>
            </a:ext>
          </a:extLst>
        </xdr:cNvPr>
        <xdr:cNvSpPr txBox="1"/>
      </xdr:nvSpPr>
      <xdr:spPr>
        <a:xfrm>
          <a:off x="2438400" y="419100"/>
          <a:ext cx="3429000" cy="1016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Dossier de labellisation E3D</a:t>
          </a:r>
          <a:r>
            <a:rPr lang="fr-FR" sz="2800">
              <a:effectLst/>
            </a:rPr>
            <a:t> </a:t>
          </a:r>
          <a:endParaRPr lang="fr-FR" sz="2800"/>
        </a:p>
      </xdr:txBody>
    </xdr:sp>
    <xdr:clientData/>
  </xdr:twoCellAnchor>
  <xdr:oneCellAnchor>
    <xdr:from>
      <xdr:col>7</xdr:col>
      <xdr:colOff>368300</xdr:colOff>
      <xdr:row>1</xdr:row>
      <xdr:rowOff>50800</xdr:rowOff>
    </xdr:from>
    <xdr:ext cx="632460" cy="481965"/>
    <xdr:pic>
      <xdr:nvPicPr>
        <xdr:cNvPr id="4" name="Image 3">
          <a:extLst>
            <a:ext uri="{FF2B5EF4-FFF2-40B4-BE49-F238E27FC236}">
              <a16:creationId xmlns:a16="http://schemas.microsoft.com/office/drawing/2014/main" id="{13947DC9-918B-A64B-AF3C-A5580E5FD38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6800" y="215900"/>
          <a:ext cx="632460" cy="481965"/>
        </a:xfrm>
        <a:prstGeom prst="rect">
          <a:avLst/>
        </a:prstGeom>
      </xdr:spPr>
    </xdr:pic>
    <xdr:clientData/>
  </xdr:oneCellAnchor>
  <xdr:oneCellAnchor>
    <xdr:from>
      <xdr:col>8</xdr:col>
      <xdr:colOff>165100</xdr:colOff>
      <xdr:row>4</xdr:row>
      <xdr:rowOff>50800</xdr:rowOff>
    </xdr:from>
    <xdr:ext cx="1038860" cy="616585"/>
    <xdr:pic>
      <xdr:nvPicPr>
        <xdr:cNvPr id="5" name="Image 4">
          <a:extLst>
            <a:ext uri="{FF2B5EF4-FFF2-40B4-BE49-F238E27FC236}">
              <a16:creationId xmlns:a16="http://schemas.microsoft.com/office/drawing/2014/main" id="{C68B5941-8924-4346-81B2-A9ABDC50AC4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9100" y="711200"/>
          <a:ext cx="1038860" cy="616585"/>
        </a:xfrm>
        <a:prstGeom prst="rect">
          <a:avLst/>
        </a:prstGeom>
      </xdr:spPr>
    </xdr:pic>
    <xdr:clientData/>
  </xdr:oneCellAnchor>
  <xdr:oneCellAnchor>
    <xdr:from>
      <xdr:col>9</xdr:col>
      <xdr:colOff>165100</xdr:colOff>
      <xdr:row>8</xdr:row>
      <xdr:rowOff>25400</xdr:rowOff>
    </xdr:from>
    <xdr:ext cx="1132840" cy="833755"/>
    <xdr:pic>
      <xdr:nvPicPr>
        <xdr:cNvPr id="6" name="Image 5">
          <a:extLst>
            <a:ext uri="{FF2B5EF4-FFF2-40B4-BE49-F238E27FC236}">
              <a16:creationId xmlns:a16="http://schemas.microsoft.com/office/drawing/2014/main" id="{C373DEAD-4185-3344-824C-DE74855BC9EC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94600" y="1346200"/>
          <a:ext cx="1132840" cy="833755"/>
        </a:xfrm>
        <a:prstGeom prst="rect">
          <a:avLst/>
        </a:prstGeom>
      </xdr:spPr>
    </xdr:pic>
    <xdr:clientData/>
  </xdr:oneCellAnchor>
  <xdr:oneCellAnchor>
    <xdr:from>
      <xdr:col>0</xdr:col>
      <xdr:colOff>304800</xdr:colOff>
      <xdr:row>1</xdr:row>
      <xdr:rowOff>88900</xdr:rowOff>
    </xdr:from>
    <xdr:ext cx="1679575" cy="1539240"/>
    <xdr:pic>
      <xdr:nvPicPr>
        <xdr:cNvPr id="7" name="officeArt object">
          <a:extLst>
            <a:ext uri="{FF2B5EF4-FFF2-40B4-BE49-F238E27FC236}">
              <a16:creationId xmlns:a16="http://schemas.microsoft.com/office/drawing/2014/main" id="{C510CB00-1141-6F40-AE82-C7E18D4BDA86}"/>
            </a:ext>
          </a:extLst>
        </xdr:cNvPr>
        <xdr:cNvPicPr/>
      </xdr:nvPicPr>
      <xdr:blipFill rotWithShape="1">
        <a:blip xmlns:r="http://schemas.openxmlformats.org/officeDocument/2006/relationships" r:embed="rId4"/>
        <a:srcRect l="13110" t="13701"/>
        <a:stretch/>
      </xdr:blipFill>
      <xdr:spPr bwMode="auto">
        <a:xfrm>
          <a:off x="304800" y="254000"/>
          <a:ext cx="1679575" cy="1539240"/>
        </a:xfrm>
        <a:prstGeom prst="rect">
          <a:avLst/>
        </a:prstGeom>
        <a:ln>
          <a:noFill/>
        </a:ln>
        <a:effectLst/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40450" cy="5655839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tabSelected="1" workbookViewId="0">
      <selection activeCell="P32" sqref="P32"/>
    </sheetView>
  </sheetViews>
  <sheetFormatPr baseColWidth="10"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123"/>
  <sheetViews>
    <sheetView topLeftCell="A70" workbookViewId="0">
      <selection activeCell="C122" sqref="C122"/>
    </sheetView>
  </sheetViews>
  <sheetFormatPr baseColWidth="10" defaultRowHeight="15" x14ac:dyDescent="0.2"/>
  <cols>
    <col min="1" max="1" width="18.140625" style="2" bestFit="1" customWidth="1"/>
    <col min="2" max="2" width="44.28515625" style="15" bestFit="1" customWidth="1"/>
    <col min="3" max="3" width="176.42578125" style="1" customWidth="1"/>
    <col min="4" max="4" width="17.7109375" style="3" customWidth="1"/>
    <col min="5" max="16384" width="11.42578125" style="1"/>
  </cols>
  <sheetData>
    <row r="1" spans="1:5" ht="18" x14ac:dyDescent="0.2">
      <c r="A1" s="106" t="s">
        <v>147</v>
      </c>
      <c r="B1" s="106"/>
      <c r="C1" s="106"/>
      <c r="D1" s="106"/>
    </row>
    <row r="2" spans="1:5" ht="15.75" thickBot="1" x14ac:dyDescent="0.25"/>
    <row r="3" spans="1:5" s="16" customFormat="1" ht="16.5" thickBot="1" x14ac:dyDescent="0.25">
      <c r="A3" s="31" t="s">
        <v>144</v>
      </c>
      <c r="B3" s="32" t="s">
        <v>42</v>
      </c>
      <c r="C3" s="33" t="s">
        <v>139</v>
      </c>
      <c r="D3" s="34" t="s">
        <v>1</v>
      </c>
    </row>
    <row r="4" spans="1:5" ht="15.75" customHeight="1" x14ac:dyDescent="0.2">
      <c r="A4" s="110" t="s">
        <v>27</v>
      </c>
      <c r="B4" s="113" t="s">
        <v>20</v>
      </c>
      <c r="C4" s="92" t="s">
        <v>38</v>
      </c>
      <c r="D4" s="93"/>
    </row>
    <row r="5" spans="1:5" ht="15.75" customHeight="1" x14ac:dyDescent="0.2">
      <c r="A5" s="110"/>
      <c r="B5" s="113"/>
      <c r="C5" s="35" t="s">
        <v>77</v>
      </c>
      <c r="D5" s="36" t="s">
        <v>140</v>
      </c>
      <c r="E5" s="1">
        <v>1</v>
      </c>
    </row>
    <row r="6" spans="1:5" ht="15.75" customHeight="1" x14ac:dyDescent="0.2">
      <c r="A6" s="110"/>
      <c r="B6" s="113"/>
      <c r="C6" s="35" t="s">
        <v>76</v>
      </c>
      <c r="D6" s="36" t="s">
        <v>141</v>
      </c>
      <c r="E6" s="1">
        <v>2</v>
      </c>
    </row>
    <row r="7" spans="1:5" ht="15.75" customHeight="1" x14ac:dyDescent="0.2">
      <c r="A7" s="110"/>
      <c r="B7" s="113"/>
      <c r="C7" s="37" t="s">
        <v>127</v>
      </c>
      <c r="D7" s="36" t="s">
        <v>142</v>
      </c>
      <c r="E7" s="1">
        <v>3</v>
      </c>
    </row>
    <row r="8" spans="1:5" ht="15.75" customHeight="1" thickBot="1" x14ac:dyDescent="0.25">
      <c r="A8" s="110"/>
      <c r="B8" s="114"/>
      <c r="C8" s="38" t="s">
        <v>60</v>
      </c>
      <c r="D8" s="39" t="s">
        <v>143</v>
      </c>
      <c r="E8" s="1">
        <v>0</v>
      </c>
    </row>
    <row r="9" spans="1:5" ht="15" customHeight="1" x14ac:dyDescent="0.2">
      <c r="A9" s="110"/>
      <c r="B9" s="112" t="s">
        <v>21</v>
      </c>
      <c r="C9" s="115" t="s">
        <v>38</v>
      </c>
      <c r="D9" s="116"/>
    </row>
    <row r="10" spans="1:5" ht="15" customHeight="1" x14ac:dyDescent="0.2">
      <c r="A10" s="110"/>
      <c r="B10" s="113"/>
      <c r="C10" s="40" t="s">
        <v>78</v>
      </c>
      <c r="D10" s="36" t="s">
        <v>140</v>
      </c>
      <c r="E10" s="1">
        <v>1</v>
      </c>
    </row>
    <row r="11" spans="1:5" ht="15.75" customHeight="1" x14ac:dyDescent="0.2">
      <c r="A11" s="110"/>
      <c r="B11" s="113"/>
      <c r="C11" s="40" t="s">
        <v>73</v>
      </c>
      <c r="D11" s="36" t="s">
        <v>141</v>
      </c>
      <c r="E11" s="1">
        <v>2</v>
      </c>
    </row>
    <row r="12" spans="1:5" ht="15.75" customHeight="1" x14ac:dyDescent="0.2">
      <c r="A12" s="110"/>
      <c r="B12" s="113"/>
      <c r="C12" s="40" t="s">
        <v>74</v>
      </c>
      <c r="D12" s="36" t="s">
        <v>142</v>
      </c>
      <c r="E12" s="1">
        <v>3</v>
      </c>
    </row>
    <row r="13" spans="1:5" ht="15.75" customHeight="1" thickBot="1" x14ac:dyDescent="0.25">
      <c r="A13" s="110"/>
      <c r="B13" s="114"/>
      <c r="C13" s="38" t="s">
        <v>75</v>
      </c>
      <c r="D13" s="39" t="s">
        <v>143</v>
      </c>
      <c r="E13" s="1">
        <v>0</v>
      </c>
    </row>
    <row r="14" spans="1:5" ht="15.75" customHeight="1" x14ac:dyDescent="0.2">
      <c r="A14" s="110"/>
      <c r="B14" s="112" t="s">
        <v>2</v>
      </c>
      <c r="C14" s="92" t="s">
        <v>38</v>
      </c>
      <c r="D14" s="93"/>
    </row>
    <row r="15" spans="1:5" ht="15.75" customHeight="1" x14ac:dyDescent="0.2">
      <c r="A15" s="110"/>
      <c r="B15" s="113"/>
      <c r="C15" s="35" t="s">
        <v>132</v>
      </c>
      <c r="D15" s="36" t="s">
        <v>140</v>
      </c>
      <c r="E15" s="1">
        <v>1</v>
      </c>
    </row>
    <row r="16" spans="1:5" ht="15.75" customHeight="1" x14ac:dyDescent="0.2">
      <c r="A16" s="110"/>
      <c r="B16" s="113"/>
      <c r="C16" s="35" t="s">
        <v>128</v>
      </c>
      <c r="D16" s="36" t="s">
        <v>141</v>
      </c>
      <c r="E16" s="1">
        <v>2</v>
      </c>
    </row>
    <row r="17" spans="1:5" ht="15.75" customHeight="1" x14ac:dyDescent="0.2">
      <c r="A17" s="110"/>
      <c r="B17" s="113"/>
      <c r="C17" s="35" t="s">
        <v>79</v>
      </c>
      <c r="D17" s="36" t="s">
        <v>142</v>
      </c>
      <c r="E17" s="1">
        <v>3</v>
      </c>
    </row>
    <row r="18" spans="1:5" ht="15.75" customHeight="1" thickBot="1" x14ac:dyDescent="0.25">
      <c r="A18" s="110"/>
      <c r="B18" s="114"/>
      <c r="C18" s="38" t="s">
        <v>61</v>
      </c>
      <c r="D18" s="39" t="s">
        <v>143</v>
      </c>
      <c r="E18" s="1">
        <v>0</v>
      </c>
    </row>
    <row r="19" spans="1:5" ht="15.75" customHeight="1" x14ac:dyDescent="0.2">
      <c r="A19" s="110"/>
      <c r="B19" s="112" t="s">
        <v>3</v>
      </c>
      <c r="C19" s="92" t="s">
        <v>38</v>
      </c>
      <c r="D19" s="93"/>
    </row>
    <row r="20" spans="1:5" x14ac:dyDescent="0.2">
      <c r="A20" s="110"/>
      <c r="B20" s="113"/>
      <c r="C20" s="35" t="s">
        <v>80</v>
      </c>
      <c r="D20" s="36" t="s">
        <v>140</v>
      </c>
      <c r="E20" s="1">
        <v>1</v>
      </c>
    </row>
    <row r="21" spans="1:5" ht="15.75" customHeight="1" x14ac:dyDescent="0.2">
      <c r="A21" s="110"/>
      <c r="B21" s="113"/>
      <c r="C21" s="35" t="s">
        <v>82</v>
      </c>
      <c r="D21" s="36" t="s">
        <v>141</v>
      </c>
      <c r="E21" s="1">
        <v>2</v>
      </c>
    </row>
    <row r="22" spans="1:5" x14ac:dyDescent="0.2">
      <c r="A22" s="110"/>
      <c r="B22" s="113"/>
      <c r="C22" s="35" t="s">
        <v>81</v>
      </c>
      <c r="D22" s="36" t="s">
        <v>142</v>
      </c>
      <c r="E22" s="1">
        <v>3</v>
      </c>
    </row>
    <row r="23" spans="1:5" ht="15.75" thickBot="1" x14ac:dyDescent="0.25">
      <c r="A23" s="111"/>
      <c r="B23" s="114"/>
      <c r="C23" s="38" t="s">
        <v>133</v>
      </c>
      <c r="D23" s="39" t="s">
        <v>143</v>
      </c>
      <c r="E23" s="1">
        <v>0</v>
      </c>
    </row>
    <row r="24" spans="1:5" ht="15.75" customHeight="1" x14ac:dyDescent="0.2">
      <c r="A24" s="107" t="s">
        <v>4</v>
      </c>
      <c r="B24" s="97" t="s">
        <v>5</v>
      </c>
      <c r="C24" s="69" t="s">
        <v>38</v>
      </c>
      <c r="D24" s="70"/>
    </row>
    <row r="25" spans="1:5" x14ac:dyDescent="0.2">
      <c r="A25" s="108"/>
      <c r="B25" s="98"/>
      <c r="C25" s="41" t="s">
        <v>118</v>
      </c>
      <c r="D25" s="36" t="s">
        <v>140</v>
      </c>
      <c r="E25" s="1">
        <v>1</v>
      </c>
    </row>
    <row r="26" spans="1:5" x14ac:dyDescent="0.2">
      <c r="A26" s="108"/>
      <c r="B26" s="98"/>
      <c r="C26" s="41" t="s">
        <v>83</v>
      </c>
      <c r="D26" s="36" t="s">
        <v>141</v>
      </c>
      <c r="E26" s="1">
        <v>2</v>
      </c>
    </row>
    <row r="27" spans="1:5" ht="15.75" customHeight="1" x14ac:dyDescent="0.2">
      <c r="A27" s="108"/>
      <c r="B27" s="98"/>
      <c r="C27" s="41" t="s">
        <v>119</v>
      </c>
      <c r="D27" s="36" t="s">
        <v>142</v>
      </c>
      <c r="E27" s="1">
        <v>3</v>
      </c>
    </row>
    <row r="28" spans="1:5" ht="15.75" thickBot="1" x14ac:dyDescent="0.25">
      <c r="A28" s="108"/>
      <c r="B28" s="99"/>
      <c r="C28" s="42" t="s">
        <v>84</v>
      </c>
      <c r="D28" s="39" t="s">
        <v>143</v>
      </c>
      <c r="E28" s="1">
        <v>0</v>
      </c>
    </row>
    <row r="29" spans="1:5" ht="15" customHeight="1" x14ac:dyDescent="0.2">
      <c r="A29" s="108"/>
      <c r="B29" s="97" t="s">
        <v>130</v>
      </c>
      <c r="C29" s="69" t="s">
        <v>38</v>
      </c>
      <c r="D29" s="70"/>
    </row>
    <row r="30" spans="1:5" x14ac:dyDescent="0.2">
      <c r="A30" s="108"/>
      <c r="B30" s="98"/>
      <c r="C30" s="41" t="s">
        <v>129</v>
      </c>
      <c r="D30" s="36" t="s">
        <v>140</v>
      </c>
      <c r="E30" s="1">
        <v>1</v>
      </c>
    </row>
    <row r="31" spans="1:5" x14ac:dyDescent="0.2">
      <c r="A31" s="108"/>
      <c r="B31" s="98"/>
      <c r="C31" s="41" t="s">
        <v>85</v>
      </c>
      <c r="D31" s="36" t="s">
        <v>141</v>
      </c>
      <c r="E31" s="1">
        <v>2</v>
      </c>
    </row>
    <row r="32" spans="1:5" x14ac:dyDescent="0.2">
      <c r="A32" s="108"/>
      <c r="B32" s="98"/>
      <c r="C32" s="41" t="s">
        <v>120</v>
      </c>
      <c r="D32" s="36" t="s">
        <v>142</v>
      </c>
      <c r="E32" s="1">
        <v>3</v>
      </c>
    </row>
    <row r="33" spans="1:5" ht="15.75" thickBot="1" x14ac:dyDescent="0.25">
      <c r="A33" s="108"/>
      <c r="B33" s="99"/>
      <c r="C33" s="42" t="s">
        <v>121</v>
      </c>
      <c r="D33" s="39" t="s">
        <v>143</v>
      </c>
      <c r="E33" s="1">
        <v>0</v>
      </c>
    </row>
    <row r="34" spans="1:5" ht="15" customHeight="1" x14ac:dyDescent="0.2">
      <c r="A34" s="108"/>
      <c r="B34" s="100" t="s">
        <v>131</v>
      </c>
      <c r="C34" s="79" t="s">
        <v>38</v>
      </c>
      <c r="D34" s="80"/>
    </row>
    <row r="35" spans="1:5" x14ac:dyDescent="0.2">
      <c r="A35" s="108"/>
      <c r="B35" s="101"/>
      <c r="C35" s="45" t="s">
        <v>122</v>
      </c>
      <c r="D35" s="46" t="s">
        <v>140</v>
      </c>
      <c r="E35" s="1">
        <v>1</v>
      </c>
    </row>
    <row r="36" spans="1:5" ht="15.75" customHeight="1" x14ac:dyDescent="0.2">
      <c r="A36" s="108"/>
      <c r="B36" s="101"/>
      <c r="C36" s="41" t="s">
        <v>123</v>
      </c>
      <c r="D36" s="36" t="s">
        <v>141</v>
      </c>
      <c r="E36" s="1">
        <v>2</v>
      </c>
    </row>
    <row r="37" spans="1:5" x14ac:dyDescent="0.2">
      <c r="A37" s="108"/>
      <c r="B37" s="101"/>
      <c r="C37" s="41" t="s">
        <v>134</v>
      </c>
      <c r="D37" s="36" t="s">
        <v>142</v>
      </c>
      <c r="E37" s="1">
        <v>3</v>
      </c>
    </row>
    <row r="38" spans="1:5" ht="15.75" thickBot="1" x14ac:dyDescent="0.25">
      <c r="A38" s="108"/>
      <c r="B38" s="102"/>
      <c r="C38" s="42" t="s">
        <v>62</v>
      </c>
      <c r="D38" s="39" t="s">
        <v>143</v>
      </c>
      <c r="E38" s="1">
        <v>0</v>
      </c>
    </row>
    <row r="39" spans="1:5" ht="15" customHeight="1" x14ac:dyDescent="0.2">
      <c r="A39" s="108"/>
      <c r="B39" s="97" t="s">
        <v>6</v>
      </c>
      <c r="C39" s="69" t="s">
        <v>38</v>
      </c>
      <c r="D39" s="70"/>
    </row>
    <row r="40" spans="1:5" x14ac:dyDescent="0.2">
      <c r="A40" s="108"/>
      <c r="B40" s="98"/>
      <c r="C40" s="41" t="s">
        <v>86</v>
      </c>
      <c r="D40" s="36" t="s">
        <v>140</v>
      </c>
      <c r="E40" s="1">
        <v>1</v>
      </c>
    </row>
    <row r="41" spans="1:5" x14ac:dyDescent="0.2">
      <c r="A41" s="108"/>
      <c r="B41" s="98"/>
      <c r="C41" s="41" t="s">
        <v>124</v>
      </c>
      <c r="D41" s="36" t="s">
        <v>141</v>
      </c>
      <c r="E41" s="1">
        <v>2</v>
      </c>
    </row>
    <row r="42" spans="1:5" x14ac:dyDescent="0.2">
      <c r="A42" s="108"/>
      <c r="B42" s="98"/>
      <c r="C42" s="41" t="s">
        <v>125</v>
      </c>
      <c r="D42" s="36" t="s">
        <v>142</v>
      </c>
      <c r="E42" s="1">
        <v>3</v>
      </c>
    </row>
    <row r="43" spans="1:5" ht="15.75" thickBot="1" x14ac:dyDescent="0.25">
      <c r="A43" s="108"/>
      <c r="B43" s="99"/>
      <c r="C43" s="47" t="s">
        <v>63</v>
      </c>
      <c r="D43" s="39" t="s">
        <v>143</v>
      </c>
      <c r="E43" s="1">
        <v>0</v>
      </c>
    </row>
    <row r="44" spans="1:5" ht="15" customHeight="1" x14ac:dyDescent="0.2">
      <c r="A44" s="108"/>
      <c r="B44" s="97" t="s">
        <v>22</v>
      </c>
      <c r="C44" s="69" t="s">
        <v>38</v>
      </c>
      <c r="D44" s="70"/>
    </row>
    <row r="45" spans="1:5" x14ac:dyDescent="0.2">
      <c r="A45" s="108"/>
      <c r="B45" s="98"/>
      <c r="C45" s="41" t="s">
        <v>98</v>
      </c>
      <c r="D45" s="36" t="s">
        <v>140</v>
      </c>
      <c r="E45" s="1">
        <v>1</v>
      </c>
    </row>
    <row r="46" spans="1:5" x14ac:dyDescent="0.2">
      <c r="A46" s="108"/>
      <c r="B46" s="98"/>
      <c r="C46" s="41" t="s">
        <v>126</v>
      </c>
      <c r="D46" s="36" t="s">
        <v>141</v>
      </c>
      <c r="E46" s="1">
        <v>2</v>
      </c>
    </row>
    <row r="47" spans="1:5" x14ac:dyDescent="0.2">
      <c r="A47" s="108"/>
      <c r="B47" s="98"/>
      <c r="C47" s="45" t="s">
        <v>88</v>
      </c>
      <c r="D47" s="36" t="s">
        <v>142</v>
      </c>
      <c r="E47" s="1">
        <v>3</v>
      </c>
    </row>
    <row r="48" spans="1:5" ht="15.75" thickBot="1" x14ac:dyDescent="0.25">
      <c r="A48" s="108"/>
      <c r="B48" s="99"/>
      <c r="C48" s="42" t="s">
        <v>87</v>
      </c>
      <c r="D48" s="39" t="s">
        <v>143</v>
      </c>
      <c r="E48" s="1">
        <v>0</v>
      </c>
    </row>
    <row r="49" spans="1:5" ht="15" customHeight="1" x14ac:dyDescent="0.2">
      <c r="A49" s="108"/>
      <c r="B49" s="103" t="s">
        <v>28</v>
      </c>
      <c r="C49" s="69" t="s">
        <v>38</v>
      </c>
      <c r="D49" s="70"/>
    </row>
    <row r="50" spans="1:5" x14ac:dyDescent="0.2">
      <c r="A50" s="108"/>
      <c r="B50" s="104"/>
      <c r="C50" s="48" t="s">
        <v>33</v>
      </c>
      <c r="D50" s="36" t="s">
        <v>140</v>
      </c>
      <c r="E50" s="1">
        <v>1</v>
      </c>
    </row>
    <row r="51" spans="1:5" x14ac:dyDescent="0.2">
      <c r="A51" s="108"/>
      <c r="B51" s="104"/>
      <c r="C51" s="48" t="s">
        <v>39</v>
      </c>
      <c r="D51" s="36" t="s">
        <v>141</v>
      </c>
      <c r="E51" s="1">
        <v>2</v>
      </c>
    </row>
    <row r="52" spans="1:5" x14ac:dyDescent="0.2">
      <c r="A52" s="108"/>
      <c r="B52" s="104"/>
      <c r="C52" s="48" t="s">
        <v>40</v>
      </c>
      <c r="D52" s="36" t="s">
        <v>142</v>
      </c>
      <c r="E52" s="1">
        <v>3</v>
      </c>
    </row>
    <row r="53" spans="1:5" ht="15.75" thickBot="1" x14ac:dyDescent="0.25">
      <c r="A53" s="108"/>
      <c r="B53" s="105"/>
      <c r="C53" s="42" t="s">
        <v>64</v>
      </c>
      <c r="D53" s="39" t="s">
        <v>143</v>
      </c>
      <c r="E53" s="1">
        <v>0</v>
      </c>
    </row>
    <row r="54" spans="1:5" ht="15" customHeight="1" x14ac:dyDescent="0.2">
      <c r="A54" s="108"/>
      <c r="B54" s="97" t="s">
        <v>7</v>
      </c>
      <c r="C54" s="69" t="s">
        <v>38</v>
      </c>
      <c r="D54" s="70"/>
    </row>
    <row r="55" spans="1:5" x14ac:dyDescent="0.2">
      <c r="A55" s="108"/>
      <c r="B55" s="98"/>
      <c r="C55" s="45" t="s">
        <v>135</v>
      </c>
      <c r="D55" s="36" t="s">
        <v>140</v>
      </c>
      <c r="E55" s="1">
        <v>1</v>
      </c>
    </row>
    <row r="56" spans="1:5" x14ac:dyDescent="0.2">
      <c r="A56" s="108"/>
      <c r="B56" s="98"/>
      <c r="C56" s="41" t="s">
        <v>136</v>
      </c>
      <c r="D56" s="36" t="s">
        <v>141</v>
      </c>
      <c r="E56" s="1">
        <v>2</v>
      </c>
    </row>
    <row r="57" spans="1:5" x14ac:dyDescent="0.2">
      <c r="A57" s="108"/>
      <c r="B57" s="98"/>
      <c r="C57" s="48" t="s">
        <v>89</v>
      </c>
      <c r="D57" s="36" t="s">
        <v>142</v>
      </c>
      <c r="E57" s="1">
        <v>3</v>
      </c>
    </row>
    <row r="58" spans="1:5" ht="15.75" customHeight="1" thickBot="1" x14ac:dyDescent="0.25">
      <c r="A58" s="109"/>
      <c r="B58" s="99"/>
      <c r="C58" s="43" t="s">
        <v>65</v>
      </c>
      <c r="D58" s="44" t="s">
        <v>143</v>
      </c>
      <c r="E58" s="1">
        <v>0</v>
      </c>
    </row>
    <row r="59" spans="1:5" ht="15.75" customHeight="1" x14ac:dyDescent="0.2">
      <c r="A59" s="94" t="s">
        <v>8</v>
      </c>
      <c r="B59" s="81" t="s">
        <v>9</v>
      </c>
      <c r="C59" s="71" t="s">
        <v>38</v>
      </c>
      <c r="D59" s="72"/>
    </row>
    <row r="60" spans="1:5" x14ac:dyDescent="0.2">
      <c r="A60" s="95"/>
      <c r="B60" s="82"/>
      <c r="C60" s="50" t="s">
        <v>23</v>
      </c>
      <c r="D60" s="36" t="s">
        <v>140</v>
      </c>
      <c r="E60" s="1">
        <v>1</v>
      </c>
    </row>
    <row r="61" spans="1:5" ht="15.75" customHeight="1" x14ac:dyDescent="0.2">
      <c r="A61" s="95"/>
      <c r="B61" s="82"/>
      <c r="C61" s="50" t="s">
        <v>99</v>
      </c>
      <c r="D61" s="36" t="s">
        <v>141</v>
      </c>
      <c r="E61" s="1">
        <v>2</v>
      </c>
    </row>
    <row r="62" spans="1:5" x14ac:dyDescent="0.2">
      <c r="A62" s="95"/>
      <c r="B62" s="82"/>
      <c r="C62" s="50" t="s">
        <v>70</v>
      </c>
      <c r="D62" s="36" t="s">
        <v>142</v>
      </c>
      <c r="E62" s="1">
        <v>3</v>
      </c>
    </row>
    <row r="63" spans="1:5" ht="15.75" thickBot="1" x14ac:dyDescent="0.25">
      <c r="A63" s="95"/>
      <c r="B63" s="117"/>
      <c r="C63" s="55" t="s">
        <v>59</v>
      </c>
      <c r="D63" s="39" t="s">
        <v>143</v>
      </c>
      <c r="E63" s="1">
        <v>0</v>
      </c>
    </row>
    <row r="64" spans="1:5" ht="15" customHeight="1" x14ac:dyDescent="0.2">
      <c r="A64" s="95"/>
      <c r="B64" s="81" t="s">
        <v>10</v>
      </c>
      <c r="C64" s="71" t="s">
        <v>38</v>
      </c>
      <c r="D64" s="72"/>
    </row>
    <row r="65" spans="1:5" ht="15.75" customHeight="1" x14ac:dyDescent="0.2">
      <c r="A65" s="95"/>
      <c r="B65" s="82"/>
      <c r="C65" s="54" t="s">
        <v>72</v>
      </c>
      <c r="D65" s="46" t="s">
        <v>140</v>
      </c>
      <c r="E65" s="1">
        <v>1</v>
      </c>
    </row>
    <row r="66" spans="1:5" x14ac:dyDescent="0.2">
      <c r="A66" s="95"/>
      <c r="B66" s="82"/>
      <c r="C66" s="52" t="s">
        <v>100</v>
      </c>
      <c r="D66" s="36" t="s">
        <v>141</v>
      </c>
      <c r="E66" s="1">
        <v>2</v>
      </c>
    </row>
    <row r="67" spans="1:5" x14ac:dyDescent="0.2">
      <c r="A67" s="95"/>
      <c r="B67" s="82"/>
      <c r="C67" s="53" t="s">
        <v>24</v>
      </c>
      <c r="D67" s="36" t="s">
        <v>142</v>
      </c>
      <c r="E67" s="1">
        <v>3</v>
      </c>
    </row>
    <row r="68" spans="1:5" ht="15.75" thickBot="1" x14ac:dyDescent="0.25">
      <c r="A68" s="95"/>
      <c r="B68" s="117"/>
      <c r="C68" s="56" t="s">
        <v>59</v>
      </c>
      <c r="D68" s="44" t="s">
        <v>143</v>
      </c>
      <c r="E68" s="1">
        <v>0</v>
      </c>
    </row>
    <row r="69" spans="1:5" ht="15" customHeight="1" x14ac:dyDescent="0.2">
      <c r="A69" s="95"/>
      <c r="B69" s="81" t="s">
        <v>11</v>
      </c>
      <c r="C69" s="71" t="s">
        <v>38</v>
      </c>
      <c r="D69" s="72"/>
    </row>
    <row r="70" spans="1:5" x14ac:dyDescent="0.2">
      <c r="A70" s="95"/>
      <c r="B70" s="82"/>
      <c r="C70" s="54" t="s">
        <v>71</v>
      </c>
      <c r="D70" s="46" t="s">
        <v>140</v>
      </c>
      <c r="E70" s="1">
        <v>1</v>
      </c>
    </row>
    <row r="71" spans="1:5" x14ac:dyDescent="0.2">
      <c r="A71" s="95"/>
      <c r="B71" s="82"/>
      <c r="C71" s="52" t="s">
        <v>101</v>
      </c>
      <c r="D71" s="36" t="s">
        <v>141</v>
      </c>
      <c r="E71" s="1">
        <v>2</v>
      </c>
    </row>
    <row r="72" spans="1:5" x14ac:dyDescent="0.2">
      <c r="A72" s="95"/>
      <c r="B72" s="82"/>
      <c r="C72" s="52" t="s">
        <v>25</v>
      </c>
      <c r="D72" s="36" t="s">
        <v>142</v>
      </c>
      <c r="E72" s="1">
        <v>3</v>
      </c>
    </row>
    <row r="73" spans="1:5" ht="15.75" thickBot="1" x14ac:dyDescent="0.25">
      <c r="A73" s="95"/>
      <c r="B73" s="117"/>
      <c r="C73" s="51" t="s">
        <v>59</v>
      </c>
      <c r="D73" s="39" t="s">
        <v>143</v>
      </c>
      <c r="E73" s="1">
        <v>0</v>
      </c>
    </row>
    <row r="74" spans="1:5" ht="15.75" customHeight="1" x14ac:dyDescent="0.2">
      <c r="A74" s="95"/>
      <c r="B74" s="83" t="s">
        <v>12</v>
      </c>
      <c r="C74" s="67" t="s">
        <v>38</v>
      </c>
      <c r="D74" s="73"/>
    </row>
    <row r="75" spans="1:5" x14ac:dyDescent="0.2">
      <c r="A75" s="95"/>
      <c r="B75" s="84"/>
      <c r="C75" s="52" t="s">
        <v>41</v>
      </c>
      <c r="D75" s="36" t="s">
        <v>140</v>
      </c>
      <c r="E75" s="1">
        <v>1</v>
      </c>
    </row>
    <row r="76" spans="1:5" x14ac:dyDescent="0.2">
      <c r="A76" s="95"/>
      <c r="B76" s="84"/>
      <c r="C76" s="52" t="s">
        <v>102</v>
      </c>
      <c r="D76" s="36" t="s">
        <v>141</v>
      </c>
      <c r="E76" s="1">
        <v>2</v>
      </c>
    </row>
    <row r="77" spans="1:5" x14ac:dyDescent="0.2">
      <c r="A77" s="95"/>
      <c r="B77" s="84"/>
      <c r="C77" s="52" t="s">
        <v>103</v>
      </c>
      <c r="D77" s="36" t="s">
        <v>142</v>
      </c>
      <c r="E77" s="1">
        <v>3</v>
      </c>
    </row>
    <row r="78" spans="1:5" ht="15.75" thickBot="1" x14ac:dyDescent="0.25">
      <c r="A78" s="95"/>
      <c r="B78" s="85"/>
      <c r="C78" s="51" t="s">
        <v>59</v>
      </c>
      <c r="D78" s="39" t="s">
        <v>143</v>
      </c>
      <c r="E78" s="1">
        <v>0</v>
      </c>
    </row>
    <row r="79" spans="1:5" ht="15" customHeight="1" x14ac:dyDescent="0.2">
      <c r="A79" s="95"/>
      <c r="B79" s="81" t="s">
        <v>13</v>
      </c>
      <c r="C79" s="67" t="s">
        <v>38</v>
      </c>
      <c r="D79" s="73"/>
    </row>
    <row r="80" spans="1:5" x14ac:dyDescent="0.2">
      <c r="A80" s="95"/>
      <c r="B80" s="82"/>
      <c r="C80" s="52" t="s">
        <v>26</v>
      </c>
      <c r="D80" s="36" t="s">
        <v>140</v>
      </c>
      <c r="E80" s="1">
        <v>1</v>
      </c>
    </row>
    <row r="81" spans="1:5" x14ac:dyDescent="0.2">
      <c r="A81" s="95"/>
      <c r="B81" s="82"/>
      <c r="C81" s="52" t="s">
        <v>137</v>
      </c>
      <c r="D81" s="36" t="s">
        <v>141</v>
      </c>
      <c r="E81" s="1">
        <v>2</v>
      </c>
    </row>
    <row r="82" spans="1:5" x14ac:dyDescent="0.2">
      <c r="A82" s="95"/>
      <c r="B82" s="82"/>
      <c r="C82" s="52" t="s">
        <v>90</v>
      </c>
      <c r="D82" s="36" t="s">
        <v>142</v>
      </c>
      <c r="E82" s="1">
        <v>3</v>
      </c>
    </row>
    <row r="83" spans="1:5" ht="15.75" thickBot="1" x14ac:dyDescent="0.25">
      <c r="A83" s="95"/>
      <c r="B83" s="82"/>
      <c r="C83" s="51" t="s">
        <v>59</v>
      </c>
      <c r="D83" s="39" t="s">
        <v>143</v>
      </c>
      <c r="E83" s="1">
        <v>0</v>
      </c>
    </row>
    <row r="84" spans="1:5" ht="15" customHeight="1" x14ac:dyDescent="0.2">
      <c r="A84" s="95"/>
      <c r="B84" s="83" t="s">
        <v>14</v>
      </c>
      <c r="C84" s="65" t="s">
        <v>38</v>
      </c>
      <c r="D84" s="66"/>
    </row>
    <row r="85" spans="1:5" x14ac:dyDescent="0.2">
      <c r="A85" s="95"/>
      <c r="B85" s="84"/>
      <c r="C85" s="50" t="s">
        <v>104</v>
      </c>
      <c r="D85" s="36" t="s">
        <v>140</v>
      </c>
      <c r="E85" s="1">
        <v>1</v>
      </c>
    </row>
    <row r="86" spans="1:5" x14ac:dyDescent="0.2">
      <c r="A86" s="95"/>
      <c r="B86" s="84"/>
      <c r="C86" s="50" t="s">
        <v>138</v>
      </c>
      <c r="D86" s="36" t="s">
        <v>141</v>
      </c>
      <c r="E86" s="1">
        <v>2</v>
      </c>
    </row>
    <row r="87" spans="1:5" x14ac:dyDescent="0.2">
      <c r="A87" s="95"/>
      <c r="B87" s="84"/>
      <c r="C87" s="50" t="s">
        <v>105</v>
      </c>
      <c r="D87" s="36" t="s">
        <v>142</v>
      </c>
      <c r="E87" s="1">
        <v>3</v>
      </c>
    </row>
    <row r="88" spans="1:5" ht="15.75" thickBot="1" x14ac:dyDescent="0.25">
      <c r="A88" s="95"/>
      <c r="B88" s="85"/>
      <c r="C88" s="55" t="s">
        <v>59</v>
      </c>
      <c r="D88" s="39" t="s">
        <v>143</v>
      </c>
      <c r="E88" s="1">
        <v>0</v>
      </c>
    </row>
    <row r="89" spans="1:5" ht="15" customHeight="1" x14ac:dyDescent="0.2">
      <c r="A89" s="95"/>
      <c r="B89" s="86" t="s">
        <v>148</v>
      </c>
      <c r="C89" s="65" t="s">
        <v>38</v>
      </c>
      <c r="D89" s="66"/>
    </row>
    <row r="90" spans="1:5" x14ac:dyDescent="0.2">
      <c r="A90" s="95"/>
      <c r="B90" s="87"/>
      <c r="C90" s="57" t="s">
        <v>106</v>
      </c>
      <c r="D90" s="36" t="s">
        <v>140</v>
      </c>
      <c r="E90" s="1">
        <v>1</v>
      </c>
    </row>
    <row r="91" spans="1:5" x14ac:dyDescent="0.2">
      <c r="A91" s="95"/>
      <c r="B91" s="87"/>
      <c r="C91" s="57" t="s">
        <v>32</v>
      </c>
      <c r="D91" s="36" t="s">
        <v>141</v>
      </c>
      <c r="E91" s="1">
        <v>2</v>
      </c>
    </row>
    <row r="92" spans="1:5" x14ac:dyDescent="0.2">
      <c r="A92" s="95"/>
      <c r="B92" s="87"/>
      <c r="C92" s="57" t="s">
        <v>15</v>
      </c>
      <c r="D92" s="36" t="s">
        <v>142</v>
      </c>
      <c r="E92" s="1">
        <v>3</v>
      </c>
    </row>
    <row r="93" spans="1:5" ht="15.75" thickBot="1" x14ac:dyDescent="0.25">
      <c r="A93" s="95"/>
      <c r="B93" s="88"/>
      <c r="C93" s="55" t="s">
        <v>59</v>
      </c>
      <c r="D93" s="39" t="s">
        <v>143</v>
      </c>
      <c r="E93" s="1">
        <v>0</v>
      </c>
    </row>
    <row r="94" spans="1:5" ht="15" customHeight="1" thickBot="1" x14ac:dyDescent="0.25">
      <c r="A94" s="95"/>
      <c r="B94" s="89" t="s">
        <v>31</v>
      </c>
      <c r="C94" s="67" t="s">
        <v>38</v>
      </c>
      <c r="D94" s="68"/>
    </row>
    <row r="95" spans="1:5" x14ac:dyDescent="0.2">
      <c r="A95" s="95"/>
      <c r="B95" s="90"/>
      <c r="C95" s="58" t="s">
        <v>107</v>
      </c>
      <c r="D95" s="49" t="s">
        <v>140</v>
      </c>
      <c r="E95" s="1">
        <v>1</v>
      </c>
    </row>
    <row r="96" spans="1:5" x14ac:dyDescent="0.2">
      <c r="A96" s="95"/>
      <c r="B96" s="90"/>
      <c r="C96" s="59" t="s">
        <v>108</v>
      </c>
      <c r="D96" s="36" t="s">
        <v>141</v>
      </c>
      <c r="E96" s="1">
        <v>2</v>
      </c>
    </row>
    <row r="97" spans="1:5" x14ac:dyDescent="0.2">
      <c r="A97" s="95"/>
      <c r="B97" s="90"/>
      <c r="C97" s="59" t="s">
        <v>109</v>
      </c>
      <c r="D97" s="36" t="s">
        <v>142</v>
      </c>
      <c r="E97" s="1">
        <v>3</v>
      </c>
    </row>
    <row r="98" spans="1:5" ht="15.75" thickBot="1" x14ac:dyDescent="0.25">
      <c r="A98" s="96"/>
      <c r="B98" s="91"/>
      <c r="C98" s="55" t="s">
        <v>59</v>
      </c>
      <c r="D98" s="39" t="s">
        <v>143</v>
      </c>
      <c r="E98" s="1">
        <v>0</v>
      </c>
    </row>
    <row r="99" spans="1:5" ht="15" customHeight="1" x14ac:dyDescent="0.2">
      <c r="A99" s="77" t="s">
        <v>16</v>
      </c>
      <c r="B99" s="74" t="s">
        <v>29</v>
      </c>
      <c r="C99" s="63" t="s">
        <v>38</v>
      </c>
      <c r="D99" s="64"/>
    </row>
    <row r="100" spans="1:5" x14ac:dyDescent="0.2">
      <c r="A100" s="78"/>
      <c r="B100" s="75"/>
      <c r="C100" s="60" t="s">
        <v>91</v>
      </c>
      <c r="D100" s="36" t="s">
        <v>140</v>
      </c>
      <c r="E100" s="1">
        <v>1</v>
      </c>
    </row>
    <row r="101" spans="1:5" x14ac:dyDescent="0.2">
      <c r="A101" s="78"/>
      <c r="B101" s="75"/>
      <c r="C101" s="60" t="s">
        <v>110</v>
      </c>
      <c r="D101" s="36" t="s">
        <v>141</v>
      </c>
      <c r="E101" s="1">
        <v>2</v>
      </c>
    </row>
    <row r="102" spans="1:5" x14ac:dyDescent="0.2">
      <c r="A102" s="78"/>
      <c r="B102" s="75"/>
      <c r="C102" s="60" t="s">
        <v>111</v>
      </c>
      <c r="D102" s="36" t="s">
        <v>142</v>
      </c>
      <c r="E102" s="1">
        <v>3</v>
      </c>
    </row>
    <row r="103" spans="1:5" ht="15.75" thickBot="1" x14ac:dyDescent="0.25">
      <c r="A103" s="78"/>
      <c r="B103" s="76"/>
      <c r="C103" s="61" t="s">
        <v>59</v>
      </c>
      <c r="D103" s="39" t="s">
        <v>143</v>
      </c>
      <c r="E103" s="1">
        <v>0</v>
      </c>
    </row>
    <row r="104" spans="1:5" ht="15" customHeight="1" x14ac:dyDescent="0.2">
      <c r="A104" s="78"/>
      <c r="B104" s="74" t="s">
        <v>17</v>
      </c>
      <c r="C104" s="63" t="s">
        <v>38</v>
      </c>
      <c r="D104" s="64"/>
    </row>
    <row r="105" spans="1:5" x14ac:dyDescent="0.2">
      <c r="A105" s="78"/>
      <c r="B105" s="75"/>
      <c r="C105" s="60" t="s">
        <v>112</v>
      </c>
      <c r="D105" s="36" t="s">
        <v>140</v>
      </c>
      <c r="E105" s="1">
        <v>1</v>
      </c>
    </row>
    <row r="106" spans="1:5" x14ac:dyDescent="0.2">
      <c r="A106" s="78"/>
      <c r="B106" s="75"/>
      <c r="C106" s="60" t="s">
        <v>113</v>
      </c>
      <c r="D106" s="36" t="s">
        <v>141</v>
      </c>
      <c r="E106" s="1">
        <v>2</v>
      </c>
    </row>
    <row r="107" spans="1:5" x14ac:dyDescent="0.2">
      <c r="A107" s="78"/>
      <c r="B107" s="75"/>
      <c r="C107" s="60" t="s">
        <v>92</v>
      </c>
      <c r="D107" s="36" t="s">
        <v>142</v>
      </c>
      <c r="E107" s="1">
        <v>3</v>
      </c>
    </row>
    <row r="108" spans="1:5" ht="15.75" thickBot="1" x14ac:dyDescent="0.25">
      <c r="A108" s="78"/>
      <c r="B108" s="76"/>
      <c r="C108" s="61" t="s">
        <v>59</v>
      </c>
      <c r="D108" s="39" t="s">
        <v>143</v>
      </c>
      <c r="E108" s="1">
        <v>0</v>
      </c>
    </row>
    <row r="109" spans="1:5" ht="15" customHeight="1" x14ac:dyDescent="0.2">
      <c r="A109" s="78"/>
      <c r="B109" s="74" t="s">
        <v>18</v>
      </c>
      <c r="C109" s="63" t="s">
        <v>38</v>
      </c>
      <c r="D109" s="64"/>
    </row>
    <row r="110" spans="1:5" x14ac:dyDescent="0.2">
      <c r="A110" s="78"/>
      <c r="B110" s="75"/>
      <c r="C110" s="60" t="s">
        <v>95</v>
      </c>
      <c r="D110" s="36" t="s">
        <v>140</v>
      </c>
      <c r="E110" s="1">
        <v>1</v>
      </c>
    </row>
    <row r="111" spans="1:5" x14ac:dyDescent="0.2">
      <c r="A111" s="78"/>
      <c r="B111" s="75"/>
      <c r="C111" s="60" t="s">
        <v>94</v>
      </c>
      <c r="D111" s="36" t="s">
        <v>141</v>
      </c>
      <c r="E111" s="1">
        <v>2</v>
      </c>
    </row>
    <row r="112" spans="1:5" x14ac:dyDescent="0.2">
      <c r="A112" s="78"/>
      <c r="B112" s="75"/>
      <c r="C112" s="60" t="s">
        <v>93</v>
      </c>
      <c r="D112" s="36" t="s">
        <v>142</v>
      </c>
      <c r="E112" s="1">
        <v>3</v>
      </c>
    </row>
    <row r="113" spans="1:5" ht="15.75" thickBot="1" x14ac:dyDescent="0.25">
      <c r="A113" s="78"/>
      <c r="B113" s="76"/>
      <c r="C113" s="61" t="s">
        <v>59</v>
      </c>
      <c r="D113" s="39" t="s">
        <v>143</v>
      </c>
      <c r="E113" s="1">
        <v>0</v>
      </c>
    </row>
    <row r="114" spans="1:5" ht="15" customHeight="1" x14ac:dyDescent="0.2">
      <c r="A114" s="78"/>
      <c r="B114" s="74" t="s">
        <v>30</v>
      </c>
      <c r="C114" s="63" t="s">
        <v>38</v>
      </c>
      <c r="D114" s="64"/>
    </row>
    <row r="115" spans="1:5" x14ac:dyDescent="0.2">
      <c r="A115" s="78"/>
      <c r="B115" s="75"/>
      <c r="C115" s="60" t="s">
        <v>114</v>
      </c>
      <c r="D115" s="36" t="s">
        <v>140</v>
      </c>
      <c r="E115" s="1">
        <v>1</v>
      </c>
    </row>
    <row r="116" spans="1:5" x14ac:dyDescent="0.2">
      <c r="A116" s="78"/>
      <c r="B116" s="75"/>
      <c r="C116" s="60" t="s">
        <v>115</v>
      </c>
      <c r="D116" s="36" t="s">
        <v>141</v>
      </c>
      <c r="E116" s="1">
        <v>2</v>
      </c>
    </row>
    <row r="117" spans="1:5" x14ac:dyDescent="0.2">
      <c r="A117" s="78"/>
      <c r="B117" s="75"/>
      <c r="C117" s="60" t="s">
        <v>96</v>
      </c>
      <c r="D117" s="36" t="s">
        <v>142</v>
      </c>
      <c r="E117" s="1">
        <v>3</v>
      </c>
    </row>
    <row r="118" spans="1:5" ht="15.75" thickBot="1" x14ac:dyDescent="0.25">
      <c r="A118" s="78"/>
      <c r="B118" s="76"/>
      <c r="C118" s="61" t="s">
        <v>59</v>
      </c>
      <c r="D118" s="39" t="s">
        <v>143</v>
      </c>
      <c r="E118" s="1">
        <v>0</v>
      </c>
    </row>
    <row r="119" spans="1:5" ht="15" customHeight="1" x14ac:dyDescent="0.2">
      <c r="A119" s="78"/>
      <c r="B119" s="74" t="s">
        <v>19</v>
      </c>
      <c r="C119" s="63" t="s">
        <v>38</v>
      </c>
      <c r="D119" s="64"/>
      <c r="E119" s="1">
        <v>0</v>
      </c>
    </row>
    <row r="120" spans="1:5" x14ac:dyDescent="0.2">
      <c r="A120" s="78"/>
      <c r="B120" s="75"/>
      <c r="C120" s="60" t="s">
        <v>97</v>
      </c>
      <c r="D120" s="36" t="s">
        <v>140</v>
      </c>
      <c r="E120" s="1">
        <v>1</v>
      </c>
    </row>
    <row r="121" spans="1:5" x14ac:dyDescent="0.2">
      <c r="A121" s="78"/>
      <c r="B121" s="75"/>
      <c r="C121" s="60" t="s">
        <v>116</v>
      </c>
      <c r="D121" s="36" t="s">
        <v>141</v>
      </c>
      <c r="E121" s="1">
        <v>2</v>
      </c>
    </row>
    <row r="122" spans="1:5" x14ac:dyDescent="0.2">
      <c r="A122" s="78"/>
      <c r="B122" s="75"/>
      <c r="C122" s="60" t="s">
        <v>117</v>
      </c>
      <c r="D122" s="36" t="s">
        <v>142</v>
      </c>
      <c r="E122" s="1">
        <v>3</v>
      </c>
    </row>
    <row r="123" spans="1:5" ht="15.75" thickBot="1" x14ac:dyDescent="0.25">
      <c r="A123" s="78"/>
      <c r="B123" s="76"/>
      <c r="C123" s="61" t="s">
        <v>59</v>
      </c>
      <c r="D123" s="39" t="s">
        <v>143</v>
      </c>
      <c r="E123" s="1">
        <v>0</v>
      </c>
    </row>
  </sheetData>
  <mergeCells count="53">
    <mergeCell ref="A1:D1"/>
    <mergeCell ref="A24:A58"/>
    <mergeCell ref="A4:A23"/>
    <mergeCell ref="B19:B23"/>
    <mergeCell ref="B14:B18"/>
    <mergeCell ref="B9:B13"/>
    <mergeCell ref="B4:B8"/>
    <mergeCell ref="C4:D4"/>
    <mergeCell ref="C9:D9"/>
    <mergeCell ref="B54:B58"/>
    <mergeCell ref="C14:D14"/>
    <mergeCell ref="C19:D19"/>
    <mergeCell ref="A59:A98"/>
    <mergeCell ref="B24:B28"/>
    <mergeCell ref="B29:B33"/>
    <mergeCell ref="B34:B38"/>
    <mergeCell ref="B39:B43"/>
    <mergeCell ref="B44:B48"/>
    <mergeCell ref="B49:B53"/>
    <mergeCell ref="B59:B63"/>
    <mergeCell ref="B64:B68"/>
    <mergeCell ref="B69:B73"/>
    <mergeCell ref="B74:B78"/>
    <mergeCell ref="C49:D49"/>
    <mergeCell ref="B79:B83"/>
    <mergeCell ref="B84:B88"/>
    <mergeCell ref="B89:B93"/>
    <mergeCell ref="B94:B98"/>
    <mergeCell ref="C24:D24"/>
    <mergeCell ref="C29:D29"/>
    <mergeCell ref="C34:D34"/>
    <mergeCell ref="C39:D39"/>
    <mergeCell ref="C44:D44"/>
    <mergeCell ref="C79:D79"/>
    <mergeCell ref="B109:B113"/>
    <mergeCell ref="B114:B118"/>
    <mergeCell ref="B119:B123"/>
    <mergeCell ref="A99:A123"/>
    <mergeCell ref="B99:B103"/>
    <mergeCell ref="B104:B108"/>
    <mergeCell ref="C54:D54"/>
    <mergeCell ref="C59:D59"/>
    <mergeCell ref="C64:D64"/>
    <mergeCell ref="C69:D69"/>
    <mergeCell ref="C74:D74"/>
    <mergeCell ref="C114:D114"/>
    <mergeCell ref="C119:D119"/>
    <mergeCell ref="C84:D84"/>
    <mergeCell ref="C89:D89"/>
    <mergeCell ref="C94:D94"/>
    <mergeCell ref="C99:D99"/>
    <mergeCell ref="C104:D104"/>
    <mergeCell ref="C109:D109"/>
  </mergeCells>
  <pageMargins left="0.23622047244094491" right="0.23622047244094491" top="0.59055118110236227" bottom="0.39370078740157483" header="0.51181102362204722" footer="0.51181102362204722"/>
  <pageSetup paperSize="9" scale="54" fitToHeight="0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6"/>
  <sheetViews>
    <sheetView showGridLines="0" zoomScale="75" zoomScaleNormal="75" workbookViewId="0">
      <selection activeCell="C29" sqref="C29"/>
    </sheetView>
  </sheetViews>
  <sheetFormatPr baseColWidth="10" defaultRowHeight="18" x14ac:dyDescent="0.25"/>
  <cols>
    <col min="1" max="1" width="21.42578125" style="4" customWidth="1"/>
    <col min="2" max="2" width="64.5703125" style="4" customWidth="1"/>
    <col min="3" max="3" width="144.5703125" style="4" customWidth="1"/>
    <col min="4" max="4" width="83.85546875" style="4" customWidth="1"/>
    <col min="5" max="5" width="24.85546875" style="4" bestFit="1" customWidth="1"/>
    <col min="6" max="16384" width="11.42578125" style="4"/>
  </cols>
  <sheetData>
    <row r="1" spans="1:5" s="62" customFormat="1" ht="52.5" customHeight="1" thickBot="1" x14ac:dyDescent="0.25">
      <c r="A1" s="123" t="s">
        <v>149</v>
      </c>
      <c r="B1" s="124"/>
      <c r="C1" s="124"/>
      <c r="D1" s="124"/>
      <c r="E1" s="125"/>
    </row>
    <row r="2" spans="1:5" ht="54" x14ac:dyDescent="0.25">
      <c r="A2" s="27" t="s">
        <v>0</v>
      </c>
      <c r="B2" s="28" t="s">
        <v>42</v>
      </c>
      <c r="C2" s="28" t="s">
        <v>151</v>
      </c>
      <c r="D2" s="29" t="s">
        <v>43</v>
      </c>
      <c r="E2" s="30" t="s">
        <v>150</v>
      </c>
    </row>
    <row r="3" spans="1:5" x14ac:dyDescent="0.25">
      <c r="A3" s="118" t="s">
        <v>34</v>
      </c>
      <c r="B3" s="5" t="s">
        <v>44</v>
      </c>
      <c r="C3" s="17"/>
      <c r="D3" s="22"/>
      <c r="E3" s="6" t="b">
        <f>IF(C3="Des projets dans le champ du DD ou d'EDD sont mis en œuvre.",1,IF(C3="Les projets EDD sont pluridisciplinaires et/ou interdisciplinaires et intègrent les trois dimensions du DD sont mis en œuvre",2,IF(C3="Un parcours EDD existe sur l'ensemble des années de l'école. Il est éventuellement construit en interdegré avec le collège E3D de secteur.",3,IF(C3="Pas d'approche du DD en cours",0))))</f>
        <v>0</v>
      </c>
    </row>
    <row r="4" spans="1:5" x14ac:dyDescent="0.25">
      <c r="A4" s="118"/>
      <c r="B4" s="5" t="s">
        <v>69</v>
      </c>
      <c r="C4" s="17"/>
      <c r="D4" s="22"/>
      <c r="E4" s="6" t="b">
        <f>IF(C4="Les élèves sont amenés à échanger et discuter de questions relevant du DD.",1,IF(C4="Le débat argumenté et/ou la discussion à visées philosophiques est pratiqué par les élèves notamment dans le cadre de l'EMC.",2,IF(C4="Dans l'école, l'élève est en situation d'être acteur dans des projets et/ou force de proposition.",3,IF(C4="Pas de pratique  du débat",0))))</f>
        <v>0</v>
      </c>
    </row>
    <row r="5" spans="1:5" x14ac:dyDescent="0.25">
      <c r="A5" s="118"/>
      <c r="B5" s="5" t="s">
        <v>45</v>
      </c>
      <c r="C5" s="17"/>
      <c r="D5" s="22"/>
      <c r="E5" s="6" t="b">
        <f>IF(C5="Des évaluations des élèves portent sur des connaissances du champ de l'EDD",1,IF(C5="Des évaluations des élèves portent sur des compétences, attitudes, capacités transversales",2,IF(C5="Des évaluations des élèves portent sur des compétences transversales et des connaissances du champ de l'EDD",3,IF(C5="L'EDD ne fait pas l'objet d'évaluation",0))))</f>
        <v>0</v>
      </c>
    </row>
    <row r="6" spans="1:5" x14ac:dyDescent="0.25">
      <c r="A6" s="118"/>
      <c r="B6" s="5" t="s">
        <v>46</v>
      </c>
      <c r="C6" s="17"/>
      <c r="D6" s="22"/>
      <c r="E6" s="6" t="b">
        <f>IF(C6="Les élèves peuvent citer quelques notions principales du DD",1,IF(C6="Les élèves peuvent citer quelques notions principales du DD et ses 3 piliers",2,IF(C6="Les élèves  peuvent argumenter en s'appuyant sur des contenus scientifiques",3,IF(C6="Les élèves n'ont qu'une vision éclatée et/ou anecdotique du DD",0))))</f>
        <v>0</v>
      </c>
    </row>
    <row r="7" spans="1:5" x14ac:dyDescent="0.25">
      <c r="A7" s="119" t="s">
        <v>35</v>
      </c>
      <c r="B7" s="7" t="s">
        <v>5</v>
      </c>
      <c r="C7" s="18"/>
      <c r="D7" s="23"/>
      <c r="E7" s="8" t="b">
        <f>IF(C7="Ni le DD, ni l'EDD n'est inscrit au projet d'école mais un professeur ou un groupe compile les actions",1,IF(C7="L'EDD et/ou le DD est inscrit au projet d'école et un professeur ou un groupe compile les actions",2,IF(C7="L'EDD et/ou le DD est inscrit au projet d'école, un comité de pilotage représentatif et diversifié met en cohérence les projets EDD de l'école",3,IF(C7="Le DD est absent du Projet d'école, il n'y a pas de comité de pilotage",0))))</f>
        <v>0</v>
      </c>
    </row>
    <row r="8" spans="1:5" x14ac:dyDescent="0.25">
      <c r="A8" s="119"/>
      <c r="B8" s="7" t="s">
        <v>145</v>
      </c>
      <c r="C8" s="18"/>
      <c r="D8" s="23"/>
      <c r="E8" s="8" t="b">
        <f>IF(C8="L'EDD est portée par une seule personne dans l'école",1,IF(C8="Plusieurs personnes coopèrent pour construire les projets/le parcours EDD ",2,IF(C8="Plusieurs personnes de statuts différents apportent leurs compétences aux projets/parcours EDD dans une réelle dynamique d'école",3,IF(C8="L'EDD n'est pas portée dans l'école",0))))</f>
        <v>0</v>
      </c>
    </row>
    <row r="9" spans="1:5" x14ac:dyDescent="0.25">
      <c r="A9" s="119"/>
      <c r="B9" s="7" t="s">
        <v>146</v>
      </c>
      <c r="C9" s="18"/>
      <c r="D9" s="23"/>
      <c r="E9" s="8" t="b">
        <f>IF(C9="L'école communique en interne sur ses projets",1,IF(C9="L'école communique à destination de la DSDEN, de la commune et de ses partenaires (collège, associations etc)",2,IF(C9="L'école communique au-delà des niveaux précédents et contribue activement à alimenter le site internet de la commune et/ou de la DSDEN.",3,IF(C9="Aucune communication engagée sur l'EDD",0))))</f>
        <v>0</v>
      </c>
    </row>
    <row r="10" spans="1:5" x14ac:dyDescent="0.25">
      <c r="A10" s="119"/>
      <c r="B10" s="7" t="s">
        <v>6</v>
      </c>
      <c r="C10" s="18"/>
      <c r="D10" s="23"/>
      <c r="E10" s="8" t="b">
        <f>IF(C10="Un enseignant a suivi un ou des stages EDD (et/ou enseigner autrement, produire autrement, innovation pédagogique...)",1,IF(C10="L'équipe enseignante voire le personnel de la commune intervenant dans l'école a suivi un stage EDD ou DD",2,IF(C10="L'école s'engage dans un processus intercatégoriel de formation sur l'EDD à long terme",3,IF(C10="Aucun membre du personnel n'est formé sur l'EDD ou le DD",0))))</f>
        <v>0</v>
      </c>
    </row>
    <row r="11" spans="1:5" x14ac:dyDescent="0.25">
      <c r="A11" s="119"/>
      <c r="B11" s="7" t="s">
        <v>22</v>
      </c>
      <c r="C11" s="18"/>
      <c r="D11" s="23"/>
      <c r="E11" s="8" t="b">
        <f>IF(C11="Les actions  dans le champ du DD sont compilées par l'enseignant qui les a menées",1,IF(C11="Il existe un référent EDD qui coordonne les actions menées dans l'école",2,IF(C11="Le référent EDD est reconnu par la communauté éducative et la commune",3,IF(C11="Coordination non engagée",0))))</f>
        <v>0</v>
      </c>
    </row>
    <row r="12" spans="1:5" x14ac:dyDescent="0.25">
      <c r="A12" s="119"/>
      <c r="B12" s="7" t="s">
        <v>66</v>
      </c>
      <c r="C12" s="18"/>
      <c r="D12" s="23"/>
      <c r="E12" s="8" t="b">
        <f>IF(C12="L'EDD est un moyen d'agir sur le climat scolaire",1,IF(C12="Des actions ont un impact sur le climat scolaire",2,IF(C12="Une action au moins fédère tous les membres de la communauté scolaire",3,IF(C12="Le lien entre l'EDD et le climat scolaire n'est pas appréhendé",0))))</f>
        <v>0</v>
      </c>
    </row>
    <row r="13" spans="1:5" x14ac:dyDescent="0.25">
      <c r="A13" s="119"/>
      <c r="B13" s="7" t="s">
        <v>47</v>
      </c>
      <c r="C13" s="18"/>
      <c r="D13" s="23"/>
      <c r="E13" s="8" t="b">
        <f>IF(C13="Des élèves font des propositions en lien avec le développement durable",1,IF(C13="Les élèves participent de façon régulière à la gestion durable de l'école dans une démarche participative",2,IF(C13="Les élèves sont à l'initiative et portent des propositions auprès des instances de pilotage",3,IF(C13="Les élèves ne sont pas impliqués",0))))</f>
        <v>0</v>
      </c>
    </row>
    <row r="14" spans="1:5" x14ac:dyDescent="0.25">
      <c r="A14" s="120" t="s">
        <v>36</v>
      </c>
      <c r="B14" s="9" t="s">
        <v>48</v>
      </c>
      <c r="C14" s="19"/>
      <c r="D14" s="24"/>
      <c r="E14" s="126" t="b">
        <f>IF(C14="Il existe un état des lieux et des actions ponctuelles d'économie",1,IF(C14="L'école communique en interne sur sa consommation et met en place une politique d'économies de l'eau",2,IF(C14="Des économies et des actions sur la préservation de la ressource (en qualité et quantité) sont réalisées sur le long terme",3,IF(C14="Action non engagée",0))))</f>
        <v>0</v>
      </c>
    </row>
    <row r="15" spans="1:5" x14ac:dyDescent="0.25">
      <c r="A15" s="120"/>
      <c r="B15" s="9" t="s">
        <v>49</v>
      </c>
      <c r="C15" s="19"/>
      <c r="D15" s="24"/>
      <c r="E15" s="10" t="b">
        <f>IF(C15="Il existe un état des lieux et des actions ponctuelles d'économies d'énergie",1,IF(C15="L'école communique en interne sur sa consommation et met en place une politique d'économies d'énergie",2,IF(C15="Des économies sont réalisées sur le long terme",3,IF(C15="Action non engagée",0))))</f>
        <v>0</v>
      </c>
    </row>
    <row r="16" spans="1:5" x14ac:dyDescent="0.25">
      <c r="A16" s="120"/>
      <c r="B16" s="9" t="s">
        <v>50</v>
      </c>
      <c r="C16" s="19"/>
      <c r="D16" s="24"/>
      <c r="E16" s="10" t="b">
        <f>IF(C16="Il existe un état des lieux des déchets et des actions en matière de réduction, tri et valorisation des déchets",1,IF(C16="L'école communique en interne et met en place une politique de réduction en amont et en aval, de tri et/ou de valorisation",2,IF(C16="On observe une réduction de la production de déchets, la valorisation et le tri ont des résultats positifs, notamment sur le gaspillage alimentaire",3,IF(C16="Action non engagée",0))))</f>
        <v>0</v>
      </c>
    </row>
    <row r="17" spans="1:5" x14ac:dyDescent="0.25">
      <c r="A17" s="120"/>
      <c r="B17" s="9" t="s">
        <v>51</v>
      </c>
      <c r="C17" s="19"/>
      <c r="D17" s="24"/>
      <c r="E17" s="10" t="b">
        <f>IF(C17="Il existe des opérations de sensibilisation sur l'alimentation et la santé impliquant plusieurs types de personnels",1,IF(C17="L'école communique pour aider au choix d'un meilleur équilibre alimentaire quels que soient les régimes alimentaires",2,IF(C17="L'école bénéficie d'une restauratiopn qui intègre de façon régulière du bio, des circuits courts ou des produits locaux, des produits issus du commerce équitable  ",3,IF(C17="Action non engagée",0))))</f>
        <v>0</v>
      </c>
    </row>
    <row r="18" spans="1:5" x14ac:dyDescent="0.25">
      <c r="A18" s="120"/>
      <c r="B18" s="9" t="s">
        <v>52</v>
      </c>
      <c r="C18" s="19"/>
      <c r="D18" s="24"/>
      <c r="E18" s="10" t="b">
        <f>IF(C18="Il existe un état des lieux ou des actions relatives à l'écomobilité",1,IF(C18="L'école mène une réflexion globale sur les déplacement des personnes (plan de déplacement)",2,IF(C18="Un Plan de déplacement est opérationnel: les modes de déplacement doux sont privilégiés par l'ensemble des membres de la communauté éducative",3,IF(C18="Action non engagée",0))))</f>
        <v>0</v>
      </c>
    </row>
    <row r="19" spans="1:5" x14ac:dyDescent="0.25">
      <c r="A19" s="120"/>
      <c r="B19" s="9" t="s">
        <v>53</v>
      </c>
      <c r="C19" s="19"/>
      <c r="D19" s="24"/>
      <c r="E19" s="10" t="b">
        <f>IF(C19="Il existe des actions ponctuelles sur la biodiversité et sa préservation dans l'école",1,IF(C19="Il existe des actions articulées avec les acteurs du territoire sur la gestion de la biodiversité et sa préservation",2,IF(C19="Les actions conduites avec la participation de l'école donnent des résultats tangibles",3,IF(C19="Action non engagée",0))))</f>
        <v>0</v>
      </c>
    </row>
    <row r="20" spans="1:5" x14ac:dyDescent="0.25">
      <c r="A20" s="120"/>
      <c r="B20" s="9" t="s">
        <v>67</v>
      </c>
      <c r="C20" s="19"/>
      <c r="D20" s="24"/>
      <c r="E20" s="10" t="b">
        <f>IF(C20="L'école suit les recommandations nationales/régionales en matière de développement durable",1,IF(C20="Quelques achats font l'objet d'une prise en compte du DD",2,IF(C20="L'essentiel des achats a fait l'objet d'une prise en compte du DD",3,IF(C20="Action non engagée",0))))</f>
        <v>0</v>
      </c>
    </row>
    <row r="21" spans="1:5" x14ac:dyDescent="0.25">
      <c r="A21" s="120"/>
      <c r="B21" s="9" t="s">
        <v>54</v>
      </c>
      <c r="C21" s="19"/>
      <c r="D21" s="24"/>
      <c r="E21" s="10" t="b">
        <f>IF(C21="L'école est sur des éco gestes",1,IF(C21="L'école propose des actions innovantes dans le domaine de l'organisation et du fonctionnement",2,IF(C21="L'école partage ses innovations dans le domaine de l'organisation et du fonctionnement de l'établissement",3,IF(C21="Action non engagée",0))))</f>
        <v>0</v>
      </c>
    </row>
    <row r="22" spans="1:5" x14ac:dyDescent="0.25">
      <c r="A22" s="121" t="s">
        <v>37</v>
      </c>
      <c r="B22" s="11" t="s">
        <v>55</v>
      </c>
      <c r="C22" s="20"/>
      <c r="D22" s="25"/>
      <c r="E22" s="12" t="b">
        <f>IF(C22="Les actions d'EDD sont conduites à l'échelle du territoire local ou régional",1,IF(C22="L'école entretient des relations partenariales régulières avec les acteurs de son territoire",2,IF(C22="L'école participe à un réseau d'établissements (autres écoles, collèges de secteur) sur des problématiques DD ou EDD",3,IF(C22="Action non engagée",0))))</f>
        <v>0</v>
      </c>
    </row>
    <row r="23" spans="1:5" ht="17.25" customHeight="1" x14ac:dyDescent="0.25">
      <c r="A23" s="121"/>
      <c r="B23" s="11" t="s">
        <v>68</v>
      </c>
      <c r="C23" s="20"/>
      <c r="D23" s="25"/>
      <c r="E23" s="12" t="b">
        <f>IF(C23="Un partenaire intervient de façon isolée lors d'une visite sur le terrain ou en classe dans le cadre d'une action ou d'un projet",1,IF(C23="Des partenaires variés interviennent sans connexion lors d'une visite ou en classe dans le cadre d'une action ou d'un projet",2,IF(C23="L'intervention de partenaires variés est co-construite; ils interviennent de façon croisée sur un projet ou un parcours; un recul critique sur les interventions est proposé aux élèves.",3,IF(C23="Action non engagée",0))))</f>
        <v>0</v>
      </c>
    </row>
    <row r="24" spans="1:5" x14ac:dyDescent="0.25">
      <c r="A24" s="121"/>
      <c r="B24" s="11" t="s">
        <v>56</v>
      </c>
      <c r="C24" s="20"/>
      <c r="D24" s="25"/>
      <c r="E24" s="12" t="b">
        <f>IF(C24="L'école conduit ou a déjà conduit une action ponctuelle de solidarité à destination d'acteurs de son territoire",1,IF(C24="L'école conduit des actions ponctuelles de solidarité à destination d'acteurs de son territoire",2,IF(C24="L'école entretient des relations durables de solidarité à destination d'acteurs de son territoire",3,IF(C24="Action non engagée",0))))</f>
        <v>0</v>
      </c>
    </row>
    <row r="25" spans="1:5" x14ac:dyDescent="0.25">
      <c r="A25" s="121"/>
      <c r="B25" s="11" t="s">
        <v>57</v>
      </c>
      <c r="C25" s="20"/>
      <c r="D25" s="25"/>
      <c r="E25" s="12" t="b">
        <f>IF(C25="L'école conduit ou  déjà conduit une ou des action(s) ponctuelle(s) de solidarité internationale",1,IF(C25="L'école a noué un partenariat avec un établissement à l'étranger et échange ponctuellement avec lui",2,IF(C25="Des actions communes de solidarité internationale sont conduites avec le partenaire étranger sur le long terme",3,IF(C25="Action non engagée",0))))</f>
        <v>0</v>
      </c>
    </row>
    <row r="26" spans="1:5" ht="18.75" thickBot="1" x14ac:dyDescent="0.3">
      <c r="A26" s="122"/>
      <c r="B26" s="13" t="s">
        <v>58</v>
      </c>
      <c r="C26" s="21"/>
      <c r="D26" s="26"/>
      <c r="E26" s="14" t="b">
        <f>IF(C26="Les exercices obligatoires de prévention sont l'occasion d'évoquer ponctuellement la question des risques",1,IF(C26="Les exercices obligatoires de prévention intègrent une dimension éducative (PPMS …)",2,IF(C26="L'école participe à la politique de gestion des risques inscrite dans son territoire avec une dimension d'éducation des élèves à la sécurité et à la responsabilité.",3,IF(C26="Action non engagée",0))))</f>
        <v>0</v>
      </c>
    </row>
  </sheetData>
  <sheetProtection formatCells="0" formatRows="0"/>
  <mergeCells count="5">
    <mergeCell ref="A3:A6"/>
    <mergeCell ref="A7:A13"/>
    <mergeCell ref="A14:A21"/>
    <mergeCell ref="A22:A26"/>
    <mergeCell ref="A1:E1"/>
  </mergeCells>
  <phoneticPr fontId="7" type="noConversion"/>
  <pageMargins left="0.15944881889763785" right="0.19685039370078741" top="0.984251969" bottom="0.984251969" header="0.5" footer="0.5"/>
  <pageSetup paperSize="9" scale="43" orientation="landscape" horizontalDpi="4294967292" verticalDpi="4294967292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24">
        <x14:dataValidation type="list" allowBlank="1" showInputMessage="1" showErrorMessage="1" xr:uid="{3E34655B-B6F7-490E-AFC9-44B21F496A57}">
          <x14:formula1>
            <xm:f>'Base de données'!$C$5:$C$8</xm:f>
          </x14:formula1>
          <xm:sqref>C3</xm:sqref>
        </x14:dataValidation>
        <x14:dataValidation type="list" allowBlank="1" showInputMessage="1" showErrorMessage="1" xr:uid="{CAC94DB1-B733-4C5E-B31D-47E029F4CECE}">
          <x14:formula1>
            <xm:f>'Base de données'!$C$10:$C$13</xm:f>
          </x14:formula1>
          <xm:sqref>C4</xm:sqref>
        </x14:dataValidation>
        <x14:dataValidation type="list" allowBlank="1" showInputMessage="1" showErrorMessage="1" xr:uid="{C870378D-4FD9-427F-AB43-77F5B55A0318}">
          <x14:formula1>
            <xm:f>'Base de données'!$C$15:$C$18</xm:f>
          </x14:formula1>
          <xm:sqref>C5</xm:sqref>
        </x14:dataValidation>
        <x14:dataValidation type="list" allowBlank="1" showInputMessage="1" showErrorMessage="1" xr:uid="{072B5750-66E6-48DB-8DC5-43772B497786}">
          <x14:formula1>
            <xm:f>'Base de données'!$C$20:$C$23</xm:f>
          </x14:formula1>
          <xm:sqref>C6</xm:sqref>
        </x14:dataValidation>
        <x14:dataValidation type="list" allowBlank="1" showInputMessage="1" showErrorMessage="1" xr:uid="{626A327B-F2CE-415D-B8C6-B241E423C9AA}">
          <x14:formula1>
            <xm:f>'Base de données'!$C$25:$C$28</xm:f>
          </x14:formula1>
          <xm:sqref>C7</xm:sqref>
        </x14:dataValidation>
        <x14:dataValidation type="list" allowBlank="1" showInputMessage="1" showErrorMessage="1" xr:uid="{A2927D3E-4474-4C31-8B7C-7D60B5C05220}">
          <x14:formula1>
            <xm:f>'Base de données'!$C$30:$C$33</xm:f>
          </x14:formula1>
          <xm:sqref>C8</xm:sqref>
        </x14:dataValidation>
        <x14:dataValidation type="list" allowBlank="1" showInputMessage="1" showErrorMessage="1" xr:uid="{F391BB21-88A7-493A-902A-2C1A74653A34}">
          <x14:formula1>
            <xm:f>'Base de données'!$C$35:$C$38</xm:f>
          </x14:formula1>
          <xm:sqref>C9</xm:sqref>
        </x14:dataValidation>
        <x14:dataValidation type="list" allowBlank="1" showInputMessage="1" showErrorMessage="1" xr:uid="{04A8C98E-9CDE-4D22-B6E3-063BF02F38F7}">
          <x14:formula1>
            <xm:f>'Base de données'!$C$40:$C$43</xm:f>
          </x14:formula1>
          <xm:sqref>C10</xm:sqref>
        </x14:dataValidation>
        <x14:dataValidation type="list" allowBlank="1" showInputMessage="1" showErrorMessage="1" xr:uid="{D5173A4A-CB7B-49B2-B359-06997C5250B2}">
          <x14:formula1>
            <xm:f>'Base de données'!$C$45:$C$48</xm:f>
          </x14:formula1>
          <xm:sqref>C11</xm:sqref>
        </x14:dataValidation>
        <x14:dataValidation type="list" allowBlank="1" showInputMessage="1" showErrorMessage="1" xr:uid="{0261DAAE-C7F5-4C8C-8479-2BFFE32994B7}">
          <x14:formula1>
            <xm:f>'Base de données'!$C$50:$C$53</xm:f>
          </x14:formula1>
          <xm:sqref>C12</xm:sqref>
        </x14:dataValidation>
        <x14:dataValidation type="list" allowBlank="1" showInputMessage="1" showErrorMessage="1" xr:uid="{1517C913-25C0-4F89-8135-E7548E434425}">
          <x14:formula1>
            <xm:f>'Base de données'!$C$55:$C$58</xm:f>
          </x14:formula1>
          <xm:sqref>C13</xm:sqref>
        </x14:dataValidation>
        <x14:dataValidation type="list" allowBlank="1" showInputMessage="1" showErrorMessage="1" xr:uid="{4BB23D0A-700E-42BE-9BD2-EC9F5FD3D06C}">
          <x14:formula1>
            <xm:f>'Base de données'!$C$60:$C$63</xm:f>
          </x14:formula1>
          <xm:sqref>C14</xm:sqref>
        </x14:dataValidation>
        <x14:dataValidation type="list" allowBlank="1" showInputMessage="1" showErrorMessage="1" xr:uid="{6DEC0097-D29B-47B8-A222-9145FD1D6A76}">
          <x14:formula1>
            <xm:f>'Base de données'!$C$65:$C$68</xm:f>
          </x14:formula1>
          <xm:sqref>C15</xm:sqref>
        </x14:dataValidation>
        <x14:dataValidation type="list" allowBlank="1" showInputMessage="1" showErrorMessage="1" xr:uid="{AD98C507-2D5A-4DC9-AD10-9C76BB9F15A4}">
          <x14:formula1>
            <xm:f>'Base de données'!$C$70:$C$73</xm:f>
          </x14:formula1>
          <xm:sqref>C16</xm:sqref>
        </x14:dataValidation>
        <x14:dataValidation type="list" allowBlank="1" showInputMessage="1" showErrorMessage="1" xr:uid="{E2886B1C-19EE-40E5-A53C-B2C91BA668A2}">
          <x14:formula1>
            <xm:f>'Base de données'!$C$75:$C$78</xm:f>
          </x14:formula1>
          <xm:sqref>C17</xm:sqref>
        </x14:dataValidation>
        <x14:dataValidation type="list" allowBlank="1" showInputMessage="1" showErrorMessage="1" xr:uid="{00D79C8E-DA56-466C-A33D-D04155CF17A1}">
          <x14:formula1>
            <xm:f>'Base de données'!$C$85:$C$88</xm:f>
          </x14:formula1>
          <xm:sqref>C19</xm:sqref>
        </x14:dataValidation>
        <x14:dataValidation type="list" allowBlank="1" showInputMessage="1" showErrorMessage="1" xr:uid="{DA282479-8936-493F-9A2D-12D2ACC7B5B9}">
          <x14:formula1>
            <xm:f>'Base de données'!$C$90:$C$93</xm:f>
          </x14:formula1>
          <xm:sqref>C20</xm:sqref>
        </x14:dataValidation>
        <x14:dataValidation type="list" allowBlank="1" showInputMessage="1" showErrorMessage="1" xr:uid="{2279E67B-1CFC-463A-AC97-86DB5BBA7BC9}">
          <x14:formula1>
            <xm:f>'Base de données'!$C$95:$C$98</xm:f>
          </x14:formula1>
          <xm:sqref>C21</xm:sqref>
        </x14:dataValidation>
        <x14:dataValidation type="list" allowBlank="1" showInputMessage="1" showErrorMessage="1" xr:uid="{5C325A63-7C73-4B17-90CB-852B21AF7B82}">
          <x14:formula1>
            <xm:f>'Base de données'!$C$100:$C$103</xm:f>
          </x14:formula1>
          <xm:sqref>C22</xm:sqref>
        </x14:dataValidation>
        <x14:dataValidation type="list" allowBlank="1" showInputMessage="1" showErrorMessage="1" xr:uid="{3A3C9BA2-E4A4-4339-9D77-F16AE053DEE4}">
          <x14:formula1>
            <xm:f>'Base de données'!$C$105:$C$108</xm:f>
          </x14:formula1>
          <xm:sqref>C23</xm:sqref>
        </x14:dataValidation>
        <x14:dataValidation type="list" allowBlank="1" showInputMessage="1" showErrorMessage="1" xr:uid="{DB0D5A8E-ACC2-4A93-B9E8-B1B44E923BBB}">
          <x14:formula1>
            <xm:f>'Base de données'!$C$110:$C$113</xm:f>
          </x14:formula1>
          <xm:sqref>C24</xm:sqref>
        </x14:dataValidation>
        <x14:dataValidation type="list" allowBlank="1" showInputMessage="1" showErrorMessage="1" xr:uid="{AD8552D3-4B6A-48D4-816E-C4A0F1EB552A}">
          <x14:formula1>
            <xm:f>'Base de données'!$C$115:$C$118</xm:f>
          </x14:formula1>
          <xm:sqref>C25</xm:sqref>
        </x14:dataValidation>
        <x14:dataValidation type="list" allowBlank="1" showInputMessage="1" showErrorMessage="1" xr:uid="{AEE32D19-2FEC-47DE-B187-457ACAB6B46C}">
          <x14:formula1>
            <xm:f>'Base de données'!$C$120:$C$123</xm:f>
          </x14:formula1>
          <xm:sqref>C26</xm:sqref>
        </x14:dataValidation>
        <x14:dataValidation type="list" allowBlank="1" showInputMessage="1" showErrorMessage="1" xr:uid="{1E3FB440-1E41-45DA-A38D-B9CFAD5441D6}">
          <x14:formula1>
            <xm:f>'Base de données'!$C$80:$C$83</xm:f>
          </x14:formula1>
          <xm:sqref>C18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Graphiques</vt:lpstr>
      </vt:variant>
      <vt:variant>
        <vt:i4>1</vt:i4>
      </vt:variant>
    </vt:vector>
  </HeadingPairs>
  <TitlesOfParts>
    <vt:vector size="4" baseType="lpstr">
      <vt:lpstr>Notice</vt:lpstr>
      <vt:lpstr>Base de données</vt:lpstr>
      <vt:lpstr>Grille à compléter</vt:lpstr>
      <vt:lpstr>Radar</vt:lpstr>
    </vt:vector>
  </TitlesOfParts>
  <Manager/>
  <Company>Rectorat de Grenoble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Grille d'évaluation des E3D</dc:title>
  <dc:subject/>
  <dc:creator>Pascal Boyries</dc:creator>
  <cp:keywords/>
  <dc:description/>
  <cp:lastModifiedBy>Sirjean Ivane</cp:lastModifiedBy>
  <cp:lastPrinted>2020-01-30T13:19:31Z</cp:lastPrinted>
  <dcterms:created xsi:type="dcterms:W3CDTF">2014-06-25T22:07:58Z</dcterms:created>
  <dcterms:modified xsi:type="dcterms:W3CDTF">2020-01-30T15:01:33Z</dcterms:modified>
  <cp:category/>
</cp:coreProperties>
</file>